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44B97A3-4AC0-487E-8EE6-D27E1487A708}"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<sst xmlns="http://schemas.openxmlformats.org/spreadsheetml/2006/main" count="2971" uniqueCount="1047">
  <si>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</si>
  <si>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</si>
  <si>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</si>
  <si>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</si>
  <si>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</si>
  <si>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</si>
  <si>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</si>
  <si>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</si>
  <si>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</si>
  <si>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</si>
  <si>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</si>
  <si>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</si>
  <si>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</si>
  <si>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</si>
  <si>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</si>
  <si>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</si>
  <si>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</si>
  <si>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</si>
  <si>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</si>
  <si>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</si>
  <si>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</si>
  <si>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</si>
  <si>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</si>
  <si>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</si>
  <si>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</si>
  <si>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</si>
  <si>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</si>
  <si>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</si>
  <si>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</si>
  <si>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</si>
  <si>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</si>
  <si>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</si>
  <si>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</si>
  <si>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</si>
  <si>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</si>
  <si>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</si>
  <si>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</si>
  <si>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</si>
  <si>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</si>
  <si>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</si>
  <si>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</si>
  <si>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</si>
  <si>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</si>
  <si>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</si>
  <si>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</si>
  <si>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</si>
  <si>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</si>
  <si>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</si>
  <si>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</si>
  <si>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</si>
  <si>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</si>
  <si>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</si>
  <si>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</si>
  <si>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</si>
  <si>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</si>
  <si>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</si>
  <si>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</si>
  <si>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</si>
  <si>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</si>
  <si>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</si>
  <si>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</si>
  <si>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</si>
  <si>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</si>
  <si>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</si>
  <si>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</si>
  <si>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</si>
  <si>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</si>
  <si>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</si>
  <si>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</si>
  <si>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</si>
  <si>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</si>
  <si>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</si>
  <si>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</si>
  <si>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</si>
  <si>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</si>
  <si>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</si>
  <si>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</si>
  <si>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</si>
  <si>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</si>
  <si>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</si>
  <si>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</si>
  <si>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</si>
  <si>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</si>
  <si>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</si>
  <si>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</si>
  <si>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</si>
  <si>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</si>
  <si>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</si>
  <si>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</si>
  <si>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</si>
  <si>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</si>
  <si>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</si>
  <si>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</si>
  <si>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</si>
  <si>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</si>
  <si>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</si>
  <si>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</si>
  <si>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</si>
  <si>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</si>
  <si>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</si>
  <si>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</si>
  <si>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</si>
  <si>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</si>
  <si>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</si>
  <si>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</si>
  <si>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</si>
  <si>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</si>
  <si>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</si>
  <si>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</si>
  <si>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</si>
  <si>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</si>
  <si>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</si>
  <si>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</si>
  <si>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</si>
  <si>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</si>
  <si>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</si>
  <si>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</si>
  <si>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</si>
  <si>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</si>
  <si>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</si>
  <si>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</si>
  <si>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</si>
  <si>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</si>
  <si>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</si>
  <si>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</si>
  <si>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</si>
  <si>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</si>
  <si>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</si>
  <si>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</si>
  <si>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</si>
  <si>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</si>
  <si>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</si>
  <si>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</si>
  <si>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</si>
  <si>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</si>
  <si>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</si>
  <si>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</si>
  <si>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</si>
  <si>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</si>
  <si>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</si>
  <si>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</si>
  <si>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</si>
  <si>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</si>
  <si>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</si>
  <si>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</si>
  <si>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</si>
  <si>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</si>
  <si>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</si>
  <si>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</si>
  <si>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</si>
  <si>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</si>
  <si>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</si>
  <si>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</si>
  <si>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</si>
  <si>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</si>
  <si>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</si>
  <si>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</si>
  <si>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</si>
  <si>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</si>
  <si>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</si>
  <si>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</si>
  <si>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</si>
  <si>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</si>
  <si>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</si>
  <si>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</si>
  <si>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</si>
  <si>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</si>
  <si>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</si>
  <si>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</si>
  <si>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</si>
  <si>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</si>
  <si>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</si>
  <si>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</si>
  <si>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</si>
  <si>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</si>
  <si>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</si>
  <si>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</si>
  <si>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</si>
  <si>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</si>
  <si>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</si>
  <si>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</si>
  <si>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</si>
  <si>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</si>
  <si>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</si>
  <si>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</si>
  <si>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</si>
  <si>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</si>
  <si>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</si>
  <si>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</si>
  <si>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</si>
  <si>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</si>
  <si>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</si>
  <si>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</si>
  <si>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</si>
  <si>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</si>
  <si>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</si>
  <si>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</si>
  <si>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</si>
  <si>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</si>
  <si>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</si>
  <si>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</si>
  <si>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</si>
  <si>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</si>
  <si>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</si>
  <si>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</si>
  <si>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</si>
  <si>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</si>
  <si>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</si>
  <si>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</si>
  <si>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</si>
  <si>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</si>
  <si>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</si>
  <si>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</si>
  <si>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</si>
  <si>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</si>
  <si>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</si>
  <si>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</si>
  <si>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</si>
  <si>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</si>
  <si>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</si>
  <si>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</si>
  <si>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</si>
  <si>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</si>
  <si>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</si>
  <si>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</si>
  <si>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</si>
  <si>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</si>
  <si>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</si>
  <si>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</si>
  <si>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</si>
  <si>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</si>
  <si>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</si>
  <si>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</si>
  <si>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</si>
  <si>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</si>
  <si>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</si>
  <si>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</si>
  <si>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</si>
  <si>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</si>
  <si>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</si>
  <si>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</si>
  <si>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</si>
  <si>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</si>
  <si>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</si>
  <si>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</si>
  <si>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</si>
  <si>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</si>
  <si>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</si>
  <si>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</si>
  <si>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</si>
  <si>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</si>
  <si>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</si>
  <si>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</si>
  <si>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</si>
  <si>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</si>
  <si>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</si>
  <si>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</si>
  <si>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</si>
  <si>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</si>
  <si>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</si>
  <si>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</si>
  <si>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</si>
  <si>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</si>
  <si>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</si>
  <si>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</si>
  <si>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</si>
  <si>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</si>
  <si>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</si>
  <si>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</si>
  <si>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</si>
  <si>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</si>
  <si>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</si>
  <si>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</si>
  <si>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</si>
  <si>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</si>
  <si>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</si>
  <si>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</si>
  <si>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</si>
  <si>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</si>
  <si>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</si>
  <si>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</si>
  <si>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</si>
  <si>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</si>
  <si>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</si>
  <si>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</si>
  <si>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</si>
  <si>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</si>
  <si>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</si>
  <si>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</si>
  <si>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</si>
  <si>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</si>
  <si>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</si>
  <si>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</si>
  <si>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</si>
  <si>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</si>
  <si>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</si>
  <si>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</si>
  <si>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</si>
  <si>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</si>
  <si>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</si>
  <si>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</si>
  <si>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</si>
  <si>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</si>
  <si>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</si>
  <si>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</si>
  <si>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</si>
  <si>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</si>
  <si>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</si>
  <si>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</si>
  <si>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</si>
  <si>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</si>
  <si>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</si>
  <si>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</si>
  <si>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</si>
  <si>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</si>
  <si>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</si>
  <si>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</si>
  <si>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</si>
  <si>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</si>
  <si>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</si>
  <si>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</si>
  <si>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</si>
  <si>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</si>
  <si>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</si>
  <si>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</si>
  <si>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</si>
  <si>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</si>
  <si>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</si>
  <si>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</si>
  <si>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</si>
  <si>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</si>
  <si>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</si>
  <si>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</si>
  <si>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</si>
  <si>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</si>
  <si>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</si>
  <si>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</si>
  <si>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</si>
  <si>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</si>
  <si>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</si>
  <si>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</si>
  <si>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</si>
  <si>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</si>
  <si>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</si>
  <si>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</si>
  <si>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</si>
  <si>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</si>
  <si>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</si>
  <si>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</si>
  <si>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</si>
  <si>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</si>
  <si>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</si>
  <si>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</si>
  <si>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</si>
  <si>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</si>
  <si>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</si>
  <si>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</si>
  <si>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</si>
  <si>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</si>
  <si>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</si>
  <si>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</si>
  <si>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</si>
  <si>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</si>
  <si>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</si>
  <si>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</si>
  <si>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</si>
  <si>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</si>
  <si>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</si>
  <si>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</si>
  <si>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</si>
  <si>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</si>
  <si>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</si>
  <si>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</si>
  <si>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</si>
  <si>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</si>
  <si>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</si>
  <si>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</si>
  <si>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</si>
  <si>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</si>
  <si>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</si>
  <si>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</si>
  <si>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</si>
  <si>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</si>
  <si>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</si>
  <si>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</si>
  <si>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</si>
  <si>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</si>
  <si>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</si>
  <si>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</si>
  <si>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</si>
  <si>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</si>
  <si>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</si>
  <si>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</si>
  <si>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</si>
  <si>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</si>
  <si>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</si>
  <si>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</si>
  <si>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</si>
  <si>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</si>
  <si>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</si>
  <si>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</si>
  <si>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</si>
  <si>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</si>
  <si>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</si>
  <si>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</si>
  <si>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</si>
  <si>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</si>
  <si>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</si>
  <si>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</si>
  <si>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</si>
  <si>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</si>
  <si>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</si>
  <si>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</si>
  <si>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</si>
  <si>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</si>
  <si>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</si>
  <si>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</si>
  <si>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</si>
  <si>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</si>
  <si>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</si>
  <si>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</si>
  <si>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</si>
  <si>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</si>
  <si>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</si>
  <si>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</si>
  <si>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</si>
  <si>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</si>
  <si>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</si>
  <si>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</si>
  <si>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</si>
  <si>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</si>
  <si>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</si>
  <si>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</si>
  <si>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</si>
  <si>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</si>
  <si>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</si>
  <si>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</si>
  <si>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</si>
  <si>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</si>
  <si>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</si>
  <si>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</si>
  <si>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</si>
  <si>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</si>
  <si>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</si>
  <si>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</si>
  <si>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</si>
  <si>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</si>
  <si>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</si>
  <si>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</si>
  <si>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</si>
  <si>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</si>
  <si>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</si>
  <si>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</si>
  <si>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</si>
  <si>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</si>
  <si>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</si>
  <si>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</si>
  <si>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</si>
  <si>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</si>
  <si>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</si>
  <si>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</si>
  <si>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</si>
  <si>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</si>
  <si>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</si>
  <si>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</si>
  <si>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</si>
  <si>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</si>
  <si>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</si>
  <si>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</si>
  <si>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</si>
  <si>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</si>
  <si>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</si>
  <si>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</si>
  <si>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</si>
  <si>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</si>
  <si>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</si>
  <si>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</si>
  <si>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</si>
  <si>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</si>
  <si>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</si>
  <si>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</si>
  <si>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</si>
  <si>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</si>
  <si>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</si>
  <si>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</si>
  <si>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</si>
  <si>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</si>
  <si>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</si>
  <si>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</si>
  <si>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</si>
  <si>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</si>
  <si>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</si>
  <si>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</si>
  <si>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</si>
  <si>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</si>
  <si>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</si>
  <si>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</si>
  <si>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</si>
  <si>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</si>
  <si>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</si>
  <si>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</si>
  <si>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</si>
  <si>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</si>
  <si>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</si>
  <si>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</si>
  <si>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</si>
  <si>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</si>
  <si>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</si>
  <si>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</si>
  <si>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</si>
  <si>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</si>
  <si>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</si>
  <si>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</si>
  <si>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</si>
  <si>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</si>
  <si>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</si>
  <si>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</si>
  <si>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</si>
  <si>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</si>
  <si>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</si>
  <si>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</si>
  <si>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</si>
  <si>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</si>
  <si>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</si>
  <si>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</si>
  <si>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</si>
  <si>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</si>
  <si>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</si>
  <si>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</si>
  <si>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</si>
  <si>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</si>
  <si>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</si>
  <si>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</si>
  <si>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</si>
  <si>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</si>
  <si>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</si>
  <si>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</si>
  <si>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</si>
  <si>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</si>
  <si>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</si>
  <si>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</si>
  <si>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</si>
  <si>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</si>
  <si>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</si>
  <si>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</si>
  <si>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</si>
  <si>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</si>
  <si>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</si>
  <si>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</si>
  <si>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</si>
  <si>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</si>
  <si>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</si>
  <si>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</si>
  <si>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</si>
  <si>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</si>
  <si>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</si>
  <si>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</si>
  <si>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</si>
  <si>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</si>
  <si>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</si>
  <si>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</si>
  <si>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</si>
  <si>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</si>
  <si>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</si>
  <si>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</si>
  <si>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</si>
  <si>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</si>
  <si>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</si>
  <si>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</si>
  <si>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</si>
  <si>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</si>
  <si>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</si>
  <si>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</si>
  <si>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</si>
  <si>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</si>
  <si>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</si>
  <si>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</si>
  <si>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</si>
  <si>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</si>
  <si>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</si>
  <si>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</si>
  <si>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</si>
  <si>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</si>
  <si>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</si>
  <si>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</si>
  <si>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</si>
  <si>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</si>
  <si>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</si>
  <si>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</si>
  <si>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</si>
  <si>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</si>
  <si>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</si>
  <si>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</si>
  <si>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</si>
  <si>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</si>
  <si>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</si>
  <si>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</si>
  <si>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</si>
  <si>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</si>
  <si>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</si>
  <si>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</si>
  <si>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</si>
  <si>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</si>
  <si>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</si>
  <si>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</si>
  <si>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</si>
  <si>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</si>
  <si>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</si>
  <si>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</si>
  <si>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</si>
  <si>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</si>
  <si>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</si>
  <si>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</si>
  <si>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</si>
  <si>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</si>
  <si>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</si>
  <si>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</si>
  <si>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</si>
  <si>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</si>
  <si>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</si>
  <si>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</si>
  <si>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</si>
  <si>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</si>
  <si>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</si>
  <si>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</si>
  <si>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</si>
  <si>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</si>
  <si>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</si>
  <si>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</si>
  <si>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</si>
  <si>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</si>
  <si>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</si>
  <si>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</si>
  <si>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</si>
  <si>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</si>
  <si>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</si>
  <si>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</si>
  <si>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</si>
  <si>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</si>
  <si>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</si>
  <si>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</si>
  <si>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</si>
  <si>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</si>
  <si>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</si>
  <si>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</si>
  <si>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</si>
  <si>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</si>
  <si>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</si>
  <si>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</si>
  <si>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</si>
  <si>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</si>
  <si>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</si>
  <si>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</si>
  <si>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</si>
  <si>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</si>
  <si>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</si>
  <si>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</si>
  <si>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</si>
  <si>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</si>
  <si>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</si>
  <si>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</si>
  <si>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</si>
  <si>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</si>
  <si>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</si>
  <si>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</si>
  <si>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</si>
  <si>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</si>
  <si>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</si>
  <si>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</si>
  <si>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</si>
  <si>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</si>
  <si>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</si>
  <si>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</si>
  <si>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</si>
  <si>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</si>
  <si>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</si>
  <si>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</si>
  <si>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</si>
  <si>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</si>
  <si>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</si>
  <si>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</si>
  <si>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</si>
  <si>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</si>
  <si>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</si>
  <si>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</si>
  <si>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</si>
  <si>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</si>
  <si>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</si>
  <si>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</si>
  <si>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</si>
  <si>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</si>
  <si>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</si>
  <si>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</si>
  <si>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</si>
  <si>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</si>
  <si>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</si>
  <si>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</si>
  <si>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</si>
  <si>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</si>
  <si>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</si>
  <si>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</si>
  <si>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</si>
  <si>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</si>
  <si>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</si>
  <si>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</si>
  <si>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</si>
  <si>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</si>
  <si>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</si>
  <si>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</si>
  <si>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</si>
  <si>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</si>
  <si>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</si>
  <si>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</si>
  <si>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</si>
  <si>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</si>
  <si>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</si>
  <si>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</si>
  <si>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</si>
  <si>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</si>
  <si>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</si>
  <si>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</si>
  <si>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</si>
  <si>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</si>
  <si>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</si>
  <si>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</si>
  <si>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</si>
  <si>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</si>
  <si>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</si>
  <si>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</si>
  <si>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</si>
  <si>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</si>
  <si>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</si>
  <si>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</si>
  <si>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</si>
  <si>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</si>
  <si>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</si>
  <si>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</si>
  <si>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</si>
  <si>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</si>
  <si>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</si>
  <si>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</si>
  <si>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</si>
  <si>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</si>
  <si>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</si>
  <si>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</si>
  <si>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</si>
  <si>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</si>
  <si>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</si>
  <si>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</si>
  <si>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</si>
  <si>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</si>
  <si>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</si>
  <si>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</si>
  <si>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</si>
  <si>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</si>
  <si>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</si>
  <si>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</si>
  <si>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</si>
  <si>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</si>
  <si>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</si>
  <si>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</si>
  <si>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</si>
  <si>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</si>
  <si>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</si>
  <si>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</si>
  <si>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</si>
  <si>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</si>
  <si>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</si>
  <si>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</si>
  <si>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</si>
  <si>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</si>
  <si>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</si>
  <si>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</si>
  <si>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</si>
  <si>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</si>
  <si>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</si>
  <si>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</si>
  <si>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</si>
  <si>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</si>
  <si>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</si>
  <si>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</si>
  <si>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</si>
  <si>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</si>
  <si>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</si>
  <si>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</si>
  <si>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</si>
  <si>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</si>
  <si>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</si>
  <si>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</si>
  <si>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</si>
  <si>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</si>
  <si>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</si>
  <si>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</si>
  <si>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</si>
  <si>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</si>
  <si>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</si>
  <si>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</si>
  <si>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</si>
  <si>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</si>
  <si>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</si>
  <si>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</si>
  <si>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</si>
  <si>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</si>
  <si>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</si>
  <si>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</si>
  <si>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</si>
  <si>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</si>
  <si>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</si>
  <si>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</si>
  <si>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</si>
  <si>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</si>
  <si>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</si>
  <si>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</si>
  <si>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</si>
  <si>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</si>
  <si>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</si>
  <si>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</si>
  <si>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</si>
  <si>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</si>
  <si>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</si>
  <si>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</si>
  <si>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</si>
  <si>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</si>
  <si>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</si>
  <si>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</si>
  <si>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</si>
  <si>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</si>
  <si>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</si>
  <si>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</si>
  <si>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</si>
  <si>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</si>
  <si>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</si>
  <si>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</si>
  <si>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</si>
  <si>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</si>
  <si>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</si>
  <si>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</si>
  <si>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</si>
  <si>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</si>
  <si>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</si>
  <si>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</si>
  <si>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</si>
  <si>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</si>
  <si>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</si>
  <si>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</si>
  <si>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</si>
  <si>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</si>
  <si>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</si>
  <si>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</si>
  <si>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</si>
  <si>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</si>
  <si>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</si>
  <si>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</si>
  <si>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</si>
  <si>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</si>
  <si>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</si>
  <si>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</si>
  <si>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</si>
  <si>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</si>
  <si>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</si>
  <si>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</si>
  <si>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</si>
  <si>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</si>
  <si>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</si>
  <si>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</si>
  <si>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</si>
  <si>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</si>
  <si>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</si>
  <si>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</si>
  <si>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</si>
  <si>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</si>
  <si>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</si>
  <si>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</si>
  <si>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</si>
  <si>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</si>
  <si>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</si>
  <si>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</si>
  <si>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</si>
  <si>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</si>
  <si>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</si>
  <si>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</si>
  <si>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</si>
  <si>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</si>
  <si>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</si>
  <si>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</si>
  <si>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</si>
  <si>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</si>
  <si>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</si>
  <si>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</si>
  <si>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</si>
  <si>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</si>
  <si>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</si>
  <si>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</si>
  <si>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</si>
  <si>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</si>
  <si>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</si>
  <si>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</si>
  <si>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</si>
  <si>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</si>
  <si>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</si>
  <si>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</si>
  <si>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</si>
  <si>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</si>
  <si>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</si>
  <si>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</si>
  <si>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</si>
  <si>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</si>
  <si>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</si>
  <si>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</si>
  <si>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</si>
  <si>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</si>
  <si>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</si>
  <si>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</si>
  <si>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</si>
  <si>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</si>
  <si>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</si>
  <si>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</si>
  <si>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</si>
  <si>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</si>
  <si>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</si>
  <si>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</si>
  <si>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</si>
  <si>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</si>
  <si>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</si>
  <si>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</si>
  <si>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</si>
  <si>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</si>
  <si>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</si>
  <si>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</si>
  <si>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</si>
  <si>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</si>
  <si>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</si>
  <si>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</si>
  <si>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</si>
  <si>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</si>
  <si>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</si>
  <si>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</si>
  <si>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</si>
  <si>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</si>
  <si>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</si>
  <si>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</si>
  <si>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</si>
  <si>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</si>
  <si>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</si>
  <si>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</si>
  <si>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</si>
  <si>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</si>
  <si>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</si>
  <si>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</si>
  <si>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</si>
  <si>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</si>
  <si>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</si>
  <si>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</si>
  <si>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</si>
  <si>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</si>
  <si>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</si>
  <si>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</si>
  <si>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</si>
  <si>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</si>
  <si>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</si>
  <si>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</si>
  <si>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</si>
  <si>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</si>
  <si>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</si>
  <si>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</si>
  <si>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</si>
  <si>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</si>
  <si>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</si>
  <si>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</si>
  <si>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</si>
  <si>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</si>
  <si>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</si>
  <si>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</si>
  <si>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</si>
  <si>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</si>
  <si>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</si>
  <si>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</si>
  <si>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</si>
  <si>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</si>
  <si>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</si>
  <si>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</si>
  <si>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</si>
  <si>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</si>
  <si>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</si>
  <si>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</si>
  <si>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</si>
  <si>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</si>
  <si>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</si>
  <si>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</si>
  <si>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</si>
  <si>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</si>
  <si>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</si>
  <si>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</si>
  <si>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</si>
  <si>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</si>
  <si>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</si>
  <si>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</si>
  <si>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</si>
  <si>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</si>
  <si>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</si>
  <si>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</si>
  <si>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</si>
  <si>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</si>
  <si>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</si>
  <si>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</si>
  <si>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</si>
  <si>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</si>
  <si>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</si>
  <si>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</si>
  <si>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</si>
  <si>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</si>
  <si>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</si>
  <si>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</si>
  <si>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</si>
  <si>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</si>
  <si>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</si>
  <si>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</si>
  <si>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</si>
  <si>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</si>
  <si>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</si>
  <si>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</si>
  <si>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</si>
  <si>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</si>
  <si>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</si>
  <si>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</si>
  <si>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</si>
  <si>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</si>
  <si>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</si>
  <si>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</si>
  <si>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</si>
  <si>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</si>
  <si>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</si>
  <si>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</si>
  <si>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</si>
  <si>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</si>
  <si>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</si>
  <si>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</si>
  <si>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医療法人慶明会　宮崎中央眼科病院</t>
    <phoneticPr fontId="3"/>
  </si>
  <si>
    <t>〒880-0021 宮崎市清水３丁目６番２１号</t>
    <phoneticPr fontId="3"/>
  </si>
  <si>
    <t>〇</t>
  </si>
  <si>
    <t>2</t>
  </si>
  <si>
    <t>医療法人</t>
  </si>
  <si>
    <t>眼科</t>
  </si>
  <si>
    <t>ＤＰＣ病院ではない</t>
  </si>
  <si>
    <t>看護必要度Ⅰ</t>
    <phoneticPr fontId="3"/>
  </si>
  <si>
    <t>３階病棟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</si>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</sst>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2498"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1040</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1041</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24</v>
      </c>
      <c r="K99" s="237" t="str">
        <f>IF(OR(COUNTIF(L99:L99,"未確認")&gt;0,COUNTIF(L99:L99,"~*")&gt;0),"※","")</f>
        <v/>
      </c>
      <c r="L99" s="258">
        <v>24</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24</v>
      </c>
      <c r="K101" s="237" t="str">
        <f>IF(OR(COUNTIF(L101:L101,"未確認")&gt;0,COUNTIF(L101:L101,"~*")&gt;0),"※","")</f>
        <v/>
      </c>
      <c r="L101" s="258">
        <v>24</v>
      </c>
    </row>
    <row r="102" spans="1:22" s="83" customFormat="1" ht="34.5" customHeight="1">
      <c r="A102" s="244" t="s">
        <v>610</v>
      </c>
      <c r="B102" s="84"/>
      <c r="C102" s="376"/>
      <c r="D102" s="378"/>
      <c r="E102" s="316" t="s">
        <v>612</v>
      </c>
      <c r="F102" s="317"/>
      <c r="G102" s="317"/>
      <c r="H102" s="318"/>
      <c r="I102" s="419"/>
      <c r="J102" s="256">
        <f t="shared" si="0"/>
        <v>24</v>
      </c>
      <c r="K102" s="237" t="str">
        <f t="shared" ref="K102:K111" si="1">IF(OR(COUNTIF(L101:L101,"未確認")&gt;0,COUNTIF(L101:L101,"~*")&gt;0),"※","")</f>
        <v/>
      </c>
      <c r="L102" s="258">
        <v>24</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1042</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561</v>
      </c>
    </row>
    <row r="132" spans="1:22" s="83" customFormat="1" ht="34.5" customHeight="1">
      <c r="A132" s="244" t="s">
        <v>621</v>
      </c>
      <c r="B132" s="84"/>
      <c r="C132" s="294"/>
      <c r="D132" s="296"/>
      <c r="E132" s="319" t="s">
        <v>58</v>
      </c>
      <c r="F132" s="320"/>
      <c r="G132" s="320"/>
      <c r="H132" s="321"/>
      <c r="I132" s="388"/>
      <c r="J132" s="101"/>
      <c r="K132" s="102"/>
      <c r="L132" s="82">
        <v>24</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95</v>
      </c>
      <c r="K151" s="264" t="str">
        <f t="shared" si="3"/>
        <v/>
      </c>
      <c r="L151" s="117">
        <v>95</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69</v>
      </c>
      <c r="K220" s="264" t="str">
        <f t="shared" si="7"/>
        <v/>
      </c>
      <c r="L220" s="117">
        <v>69</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5</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0.9</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15</v>
      </c>
      <c r="K269" s="81" t="str">
        <f t="shared" si="8"/>
        <v/>
      </c>
      <c r="L269" s="147">
        <v>15</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3</v>
      </c>
      <c r="K271" s="81" t="str">
        <f t="shared" si="8"/>
        <v/>
      </c>
      <c r="L271" s="147">
        <v>3</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2</v>
      </c>
      <c r="K273" s="81" t="str">
        <f t="shared" si="8"/>
        <v/>
      </c>
      <c r="L273" s="147">
        <v>2</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5</v>
      </c>
      <c r="M297" s="147">
        <v>13</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0.75</v>
      </c>
      <c r="M298" s="148">
        <v>2.5</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2</v>
      </c>
      <c r="M299" s="147">
        <v>5</v>
      </c>
      <c r="N299" s="147">
        <v>5</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0.75</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1</v>
      </c>
      <c r="M301" s="147">
        <v>5</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0.5</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0.5</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1</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1295</v>
      </c>
      <c r="K392" s="81" t="str">
        <f t="shared" ref="K392:K397" si="11">IF(OR(COUNTIF(L392:L392,"未確認")&gt;0,COUNTIF(L392:L392,"~*")&gt;0),"※","")</f>
        <v/>
      </c>
      <c r="L392" s="147">
        <v>1295</v>
      </c>
    </row>
    <row r="393" spans="1:22" s="83" customFormat="1" ht="34.5" customHeight="1">
      <c r="A393" s="249" t="s">
        <v>773</v>
      </c>
      <c r="B393" s="84"/>
      <c r="C393" s="369"/>
      <c r="D393" s="379"/>
      <c r="E393" s="319" t="s">
        <v>224</v>
      </c>
      <c r="F393" s="320"/>
      <c r="G393" s="320"/>
      <c r="H393" s="321"/>
      <c r="I393" s="342"/>
      <c r="J393" s="140">
        <f t="shared" si="10"/>
        <v>1163</v>
      </c>
      <c r="K393" s="81" t="str">
        <f t="shared" si="11"/>
        <v/>
      </c>
      <c r="L393" s="147">
        <v>1163</v>
      </c>
    </row>
    <row r="394" spans="1:22" s="83" customFormat="1" ht="34.5" customHeight="1">
      <c r="A394" s="250" t="s">
        <v>774</v>
      </c>
      <c r="B394" s="84"/>
      <c r="C394" s="369"/>
      <c r="D394" s="380"/>
      <c r="E394" s="319" t="s">
        <v>225</v>
      </c>
      <c r="F394" s="320"/>
      <c r="G394" s="320"/>
      <c r="H394" s="321"/>
      <c r="I394" s="342"/>
      <c r="J394" s="140">
        <f t="shared" si="10"/>
        <v>129</v>
      </c>
      <c r="K394" s="81" t="str">
        <f t="shared" si="11"/>
        <v/>
      </c>
      <c r="L394" s="147">
        <v>129</v>
      </c>
    </row>
    <row r="395" spans="1:22" s="83" customFormat="1" ht="34.5" customHeight="1">
      <c r="A395" s="250" t="s">
        <v>775</v>
      </c>
      <c r="B395" s="84"/>
      <c r="C395" s="369"/>
      <c r="D395" s="381"/>
      <c r="E395" s="319" t="s">
        <v>226</v>
      </c>
      <c r="F395" s="320"/>
      <c r="G395" s="320"/>
      <c r="H395" s="321"/>
      <c r="I395" s="342"/>
      <c r="J395" s="140">
        <f t="shared" si="10"/>
        <v>3</v>
      </c>
      <c r="K395" s="81" t="str">
        <f t="shared" si="11"/>
        <v/>
      </c>
      <c r="L395" s="147">
        <v>3</v>
      </c>
    </row>
    <row r="396" spans="1:22" s="83" customFormat="1" ht="34.5" customHeight="1">
      <c r="A396" s="250" t="s">
        <v>776</v>
      </c>
      <c r="B396" s="1"/>
      <c r="C396" s="369"/>
      <c r="D396" s="319" t="s">
        <v>227</v>
      </c>
      <c r="E396" s="320"/>
      <c r="F396" s="320"/>
      <c r="G396" s="320"/>
      <c r="H396" s="321"/>
      <c r="I396" s="342"/>
      <c r="J396" s="140">
        <f t="shared" si="10"/>
        <v>7390</v>
      </c>
      <c r="K396" s="81" t="str">
        <f t="shared" si="11"/>
        <v/>
      </c>
      <c r="L396" s="147">
        <v>7390</v>
      </c>
    </row>
    <row r="397" spans="1:22" s="83" customFormat="1" ht="34.5" customHeight="1">
      <c r="A397" s="250" t="s">
        <v>777</v>
      </c>
      <c r="B397" s="119"/>
      <c r="C397" s="369"/>
      <c r="D397" s="319" t="s">
        <v>228</v>
      </c>
      <c r="E397" s="320"/>
      <c r="F397" s="320"/>
      <c r="G397" s="320"/>
      <c r="H397" s="321"/>
      <c r="I397" s="343"/>
      <c r="J397" s="140">
        <f t="shared" si="10"/>
        <v>1302</v>
      </c>
      <c r="K397" s="81" t="str">
        <f t="shared" si="11"/>
        <v/>
      </c>
      <c r="L397" s="147">
        <v>1302</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1295</v>
      </c>
      <c r="K405" s="81" t="str">
        <f t="shared" ref="K405:K422" si="13">IF(OR(COUNTIF(L405:L405,"未確認")&gt;0,COUNTIF(L405:L405,"~*")&gt;0),"※","")</f>
        <v/>
      </c>
      <c r="L405" s="147">
        <v>1295</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1266</v>
      </c>
      <c r="K407" s="81" t="str">
        <f t="shared" si="13"/>
        <v/>
      </c>
      <c r="L407" s="147">
        <v>1266</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29</v>
      </c>
      <c r="K409" s="81" t="str">
        <f t="shared" si="13"/>
        <v/>
      </c>
      <c r="L409" s="147">
        <v>29</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1302</v>
      </c>
      <c r="K413" s="81" t="str">
        <f t="shared" si="13"/>
        <v/>
      </c>
      <c r="L413" s="147">
        <v>1302</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1271</v>
      </c>
      <c r="K415" s="81" t="str">
        <f t="shared" si="13"/>
        <v/>
      </c>
      <c r="L415" s="147">
        <v>1271</v>
      </c>
    </row>
    <row r="416" spans="1:22" s="83" customFormat="1" ht="34.5" customHeight="1">
      <c r="A416" s="251" t="s">
        <v>789</v>
      </c>
      <c r="B416" s="119"/>
      <c r="C416" s="368"/>
      <c r="D416" s="368"/>
      <c r="E416" s="319" t="s">
        <v>243</v>
      </c>
      <c r="F416" s="320"/>
      <c r="G416" s="320"/>
      <c r="H416" s="321"/>
      <c r="I416" s="360"/>
      <c r="J416" s="140">
        <f t="shared" si="12"/>
        <v>1</v>
      </c>
      <c r="K416" s="81" t="str">
        <f t="shared" si="13"/>
        <v/>
      </c>
      <c r="L416" s="147">
        <v>1</v>
      </c>
    </row>
    <row r="417" spans="1:22" s="83" customFormat="1" ht="34.5" customHeight="1">
      <c r="A417" s="251" t="s">
        <v>790</v>
      </c>
      <c r="B417" s="119"/>
      <c r="C417" s="368"/>
      <c r="D417" s="368"/>
      <c r="E417" s="319" t="s">
        <v>244</v>
      </c>
      <c r="F417" s="320"/>
      <c r="G417" s="320"/>
      <c r="H417" s="321"/>
      <c r="I417" s="360"/>
      <c r="J417" s="140">
        <f t="shared" si="12"/>
        <v>1</v>
      </c>
      <c r="K417" s="81" t="str">
        <f t="shared" si="13"/>
        <v/>
      </c>
      <c r="L417" s="147">
        <v>1</v>
      </c>
    </row>
    <row r="418" spans="1:22" s="83" customFormat="1" ht="34.5" customHeight="1">
      <c r="A418" s="251" t="s">
        <v>791</v>
      </c>
      <c r="B418" s="119"/>
      <c r="C418" s="368"/>
      <c r="D418" s="368"/>
      <c r="E418" s="319" t="s">
        <v>245</v>
      </c>
      <c r="F418" s="320"/>
      <c r="G418" s="320"/>
      <c r="H418" s="321"/>
      <c r="I418" s="360"/>
      <c r="J418" s="140">
        <f t="shared" si="12"/>
        <v>4</v>
      </c>
      <c r="K418" s="81" t="str">
        <f t="shared" si="13"/>
        <v/>
      </c>
      <c r="L418" s="147">
        <v>4</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25</v>
      </c>
      <c r="K420" s="81" t="str">
        <f t="shared" si="13"/>
        <v/>
      </c>
      <c r="L420" s="147">
        <v>25</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1302</v>
      </c>
      <c r="K430" s="193" t="str">
        <f>IF(OR(COUNTIF(L430:L430,"未確認")&gt;0,COUNTIF(L430:L430,"~*")&gt;0),"※","")</f>
        <v/>
      </c>
      <c r="L430" s="147">
        <v>1302</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31</v>
      </c>
      <c r="K432" s="193" t="str">
        <f>IF(OR(COUNTIF(L432:L432,"未確認")&gt;0,COUNTIF(L432:L432,"~*")&gt;0),"※","")</f>
        <v/>
      </c>
      <c r="L432" s="147">
        <v>31</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1271</v>
      </c>
      <c r="K433" s="193" t="str">
        <f>IF(OR(COUNTIF(L433:L433,"未確認")&gt;0,COUNTIF(L433:L433,"~*")&gt;0),"※","")</f>
        <v/>
      </c>
      <c r="L433" s="147">
        <v>1271</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108</v>
      </c>
      <c r="K468" s="201" t="str">
        <f t="shared" ref="K468:K475" si="15">IF(OR(COUNTIF(L468:L468,"未確認")&gt;0,COUNTIF(L468:L468,"*")&gt;0),"※","")</f>
        <v/>
      </c>
      <c r="L468" s="117">
        <v>108</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139</v>
      </c>
      <c r="K472" s="201" t="str">
        <f t="shared" si="15"/>
        <v/>
      </c>
      <c r="L472" s="117">
        <v>139</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541</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t="str">
        <f t="shared" si="18"/>
        <v>*</v>
      </c>
      <c r="K485" s="201" t="str">
        <f t="shared" si="17"/>
        <v>※</v>
      </c>
      <c r="L485" s="117" t="s">
        <v>541</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1044</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0.6</v>
      </c>
    </row>
    <row r="561" spans="1:12" s="91" customFormat="1" ht="34.5" customHeight="1">
      <c r="A561" s="251" t="s">
        <v>871</v>
      </c>
      <c r="B561" s="119"/>
      <c r="C561" s="209"/>
      <c r="D561" s="330" t="s">
        <v>377</v>
      </c>
      <c r="E561" s="341"/>
      <c r="F561" s="341"/>
      <c r="G561" s="341"/>
      <c r="H561" s="331"/>
      <c r="I561" s="342"/>
      <c r="J561" s="207"/>
      <c r="K561" s="210"/>
      <c r="L561" s="211">
        <v>0.6</v>
      </c>
    </row>
    <row r="562" spans="1:12" s="91" customFormat="1" ht="34.5" customHeight="1">
      <c r="A562" s="251" t="s">
        <v>872</v>
      </c>
      <c r="B562" s="119"/>
      <c r="C562" s="209"/>
      <c r="D562" s="330" t="s">
        <v>992</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1.1000000000000001</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318</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185</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539</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31CCBD1-0FC7-4510-A375-BC1A23CD5E5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2019-12-23T02:17:24Z</dcterms:modified>
</cp:coreProperties>
</file>