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E4D7366-3D58-4CA2-9297-F5FA8ED2C672}"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<sst xmlns="http://schemas.openxmlformats.org/spreadsheetml/2006/main" count="2975" uniqueCount="1046">
  <si>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</si>
  <si>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</si>
  <si>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</si>
  <si>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</si>
  <si>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</si>
  <si>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</si>
  <si>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</si>
  <si>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</si>
  <si>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</si>
  <si>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</si>
  <si>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</si>
  <si>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</si>
  <si>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</si>
  <si>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</si>
  <si>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</si>
  <si>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</si>
  <si>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</si>
  <si>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</si>
  <si>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</si>
  <si>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</si>
  <si>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</si>
  <si>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</si>
  <si>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</si>
  <si>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</si>
  <si>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</si>
  <si>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</si>
  <si>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</si>
  <si>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</si>
  <si>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</si>
  <si>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</si>
  <si>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</si>
  <si>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</si>
  <si>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</si>
  <si>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</si>
  <si>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</si>
  <si>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</si>
  <si>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</si>
  <si>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</si>
  <si>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</si>
  <si>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</si>
  <si>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</si>
  <si>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</si>
  <si>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</si>
  <si>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</si>
  <si>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</si>
  <si>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</si>
  <si>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</si>
  <si>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</si>
  <si>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</si>
  <si>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</si>
  <si>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</si>
  <si>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</si>
  <si>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</si>
  <si>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</si>
  <si>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</si>
  <si>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</si>
  <si>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</si>
  <si>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</si>
  <si>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</si>
  <si>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</si>
  <si>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</si>
  <si>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</si>
  <si>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</si>
  <si>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</si>
  <si>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</si>
  <si>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</si>
  <si>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</si>
  <si>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</si>
  <si>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</si>
  <si>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</si>
  <si>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</si>
  <si>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</si>
  <si>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</si>
  <si>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</si>
  <si>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</si>
  <si>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</si>
  <si>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</si>
  <si>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</si>
  <si>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</si>
  <si>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</si>
  <si>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</si>
  <si>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</si>
  <si>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</si>
  <si>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</si>
  <si>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</si>
  <si>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</si>
  <si>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</si>
  <si>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</si>
  <si>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</si>
  <si>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</si>
  <si>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</si>
  <si>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</si>
  <si>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</si>
  <si>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</si>
  <si>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</si>
  <si>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</si>
  <si>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</si>
  <si>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</si>
  <si>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</si>
  <si>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</si>
  <si>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</si>
  <si>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</si>
  <si>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</si>
  <si>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</si>
  <si>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</si>
  <si>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</si>
  <si>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</si>
  <si>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</si>
  <si>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</si>
  <si>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</si>
  <si>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</si>
  <si>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</si>
  <si>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</si>
  <si>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</si>
  <si>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</si>
  <si>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</si>
  <si>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</si>
  <si>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</si>
  <si>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</si>
  <si>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</si>
  <si>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</si>
  <si>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</si>
  <si>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</si>
  <si>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</si>
  <si>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</si>
  <si>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</si>
  <si>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</si>
  <si>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</si>
  <si>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</si>
  <si>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</si>
  <si>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</si>
  <si>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</si>
  <si>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</si>
  <si>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</si>
  <si>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</si>
  <si>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</si>
  <si>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</si>
  <si>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</si>
  <si>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</si>
  <si>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</si>
  <si>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</si>
  <si>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</si>
  <si>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</si>
  <si>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</si>
  <si>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</si>
  <si>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</si>
  <si>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</si>
  <si>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</si>
  <si>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</si>
  <si>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</si>
  <si>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</si>
  <si>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</si>
  <si>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</si>
  <si>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</si>
  <si>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</si>
  <si>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</si>
  <si>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</si>
  <si>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</si>
  <si>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</si>
  <si>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</si>
  <si>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</si>
  <si>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</si>
  <si>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</si>
  <si>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</si>
  <si>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</si>
  <si>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</si>
  <si>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</si>
  <si>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</si>
  <si>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</si>
  <si>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</si>
  <si>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</si>
  <si>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</si>
  <si>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</si>
  <si>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</si>
  <si>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</si>
  <si>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</si>
  <si>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</si>
  <si>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</si>
  <si>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</si>
  <si>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</si>
  <si>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</si>
  <si>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</si>
  <si>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</si>
  <si>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</si>
  <si>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</si>
  <si>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</si>
  <si>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</si>
  <si>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</si>
  <si>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</si>
  <si>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</si>
  <si>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</si>
  <si>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</si>
  <si>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</si>
  <si>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</si>
  <si>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</si>
  <si>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</si>
  <si>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</si>
  <si>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</si>
  <si>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</si>
  <si>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</si>
  <si>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</si>
  <si>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</si>
  <si>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</si>
  <si>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</si>
  <si>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</si>
  <si>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</si>
  <si>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</si>
  <si>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</si>
  <si>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</si>
  <si>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</si>
  <si>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</si>
  <si>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</si>
  <si>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</si>
  <si>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</si>
  <si>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</si>
  <si>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</si>
  <si>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</si>
  <si>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</si>
  <si>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</si>
  <si>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</si>
  <si>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</si>
  <si>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</si>
  <si>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</si>
  <si>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</si>
  <si>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</si>
  <si>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</si>
  <si>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</si>
  <si>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</si>
  <si>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</si>
  <si>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</si>
  <si>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</si>
  <si>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</si>
  <si>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</si>
  <si>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</si>
  <si>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</si>
  <si>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</si>
  <si>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</si>
  <si>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</si>
  <si>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</si>
  <si>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</si>
  <si>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</si>
  <si>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</si>
  <si>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</si>
  <si>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</si>
  <si>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</si>
  <si>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</si>
  <si>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</si>
  <si>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</si>
  <si>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</si>
  <si>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</si>
  <si>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</si>
  <si>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</si>
  <si>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</si>
  <si>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</si>
  <si>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</si>
  <si>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</si>
  <si>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</si>
  <si>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</si>
  <si>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</si>
  <si>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</si>
  <si>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</si>
  <si>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</si>
  <si>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</si>
  <si>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</si>
  <si>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</si>
  <si>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</si>
  <si>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</si>
  <si>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</si>
  <si>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</si>
  <si>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</si>
  <si>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</si>
  <si>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</si>
  <si>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</si>
  <si>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</si>
  <si>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</si>
  <si>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</si>
  <si>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</si>
  <si>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</si>
  <si>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</si>
  <si>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</si>
  <si>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</si>
  <si>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</si>
  <si>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</si>
  <si>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</si>
  <si>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</si>
  <si>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</si>
  <si>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</si>
  <si>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</si>
  <si>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</si>
  <si>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</si>
  <si>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</si>
  <si>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</si>
  <si>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</si>
  <si>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</si>
  <si>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</si>
  <si>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</si>
  <si>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</si>
  <si>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</si>
  <si>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</si>
  <si>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</si>
  <si>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</si>
  <si>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</si>
  <si>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</si>
  <si>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</si>
  <si>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</si>
  <si>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</si>
  <si>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</si>
  <si>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</si>
  <si>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</si>
  <si>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</si>
  <si>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</si>
  <si>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</si>
  <si>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</si>
  <si>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</si>
  <si>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</si>
  <si>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</si>
  <si>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</si>
  <si>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</si>
  <si>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</si>
  <si>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</si>
  <si>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</si>
  <si>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</si>
  <si>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</si>
  <si>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</si>
  <si>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</si>
  <si>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</si>
  <si>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</si>
  <si>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</si>
  <si>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</si>
  <si>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</si>
  <si>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</si>
  <si>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</si>
  <si>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</si>
  <si>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</si>
  <si>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</si>
  <si>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</si>
  <si>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</si>
  <si>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</si>
  <si>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</si>
  <si>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</si>
  <si>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</si>
  <si>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</si>
  <si>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</si>
  <si>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</si>
  <si>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</si>
  <si>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</si>
  <si>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</si>
  <si>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</si>
  <si>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</si>
  <si>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</si>
  <si>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</si>
  <si>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</si>
  <si>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</si>
  <si>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</si>
  <si>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</si>
  <si>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</si>
  <si>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</si>
  <si>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</si>
  <si>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</si>
  <si>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</si>
  <si>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</si>
  <si>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</si>
  <si>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</si>
  <si>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</si>
  <si>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</si>
  <si>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</si>
  <si>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</si>
  <si>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</si>
  <si>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</si>
  <si>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</si>
  <si>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</si>
  <si>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</si>
  <si>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</si>
  <si>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</si>
  <si>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</si>
  <si>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</si>
  <si>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</si>
  <si>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</si>
  <si>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</si>
  <si>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</si>
  <si>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</si>
  <si>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</si>
  <si>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</si>
  <si>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</si>
  <si>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</si>
  <si>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</si>
  <si>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</si>
  <si>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</si>
  <si>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</si>
  <si>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</si>
  <si>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</si>
  <si>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</si>
  <si>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</si>
  <si>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</si>
  <si>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</si>
  <si>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</si>
  <si>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</si>
  <si>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</si>
  <si>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</si>
  <si>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</si>
  <si>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</si>
  <si>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</si>
  <si>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</si>
  <si>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</si>
  <si>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</si>
  <si>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</si>
  <si>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</si>
  <si>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</si>
  <si>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</si>
  <si>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</si>
  <si>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</si>
  <si>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</si>
  <si>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</si>
  <si>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</si>
  <si>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</si>
  <si>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</si>
  <si>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</si>
  <si>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</si>
  <si>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</si>
  <si>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</si>
  <si>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</si>
  <si>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</si>
  <si>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</si>
  <si>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</si>
  <si>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</si>
  <si>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</si>
  <si>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</si>
  <si>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</si>
  <si>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</si>
  <si>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</si>
  <si>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</si>
  <si>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</si>
  <si>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</si>
  <si>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</si>
  <si>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</si>
  <si>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</si>
  <si>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</si>
  <si>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</si>
  <si>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</si>
  <si>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</si>
  <si>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</si>
  <si>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</si>
  <si>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</si>
  <si>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</si>
  <si>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</si>
  <si>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</si>
  <si>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</si>
  <si>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</si>
  <si>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</si>
  <si>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</si>
  <si>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</si>
  <si>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</si>
  <si>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</si>
  <si>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</si>
  <si>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</si>
  <si>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</si>
  <si>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</si>
  <si>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</si>
  <si>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</si>
  <si>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</si>
  <si>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</si>
  <si>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</si>
  <si>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</si>
  <si>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</si>
  <si>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</si>
  <si>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</si>
  <si>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</si>
  <si>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</si>
  <si>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</si>
  <si>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</si>
  <si>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</si>
  <si>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</si>
  <si>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</si>
  <si>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</si>
  <si>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</si>
  <si>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</si>
  <si>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</si>
  <si>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</si>
  <si>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</si>
  <si>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</si>
  <si>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</si>
  <si>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</si>
  <si>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</si>
  <si>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</si>
  <si>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</si>
  <si>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</si>
  <si>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</si>
  <si>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</si>
  <si>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</si>
  <si>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</si>
  <si>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</si>
  <si>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</si>
  <si>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</si>
  <si>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</si>
  <si>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</si>
  <si>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</si>
  <si>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</si>
  <si>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</si>
  <si>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</si>
  <si>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</si>
  <si>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</si>
  <si>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</si>
  <si>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</si>
  <si>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</si>
  <si>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</si>
  <si>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</si>
  <si>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</si>
  <si>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</si>
  <si>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</si>
  <si>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</si>
  <si>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</si>
  <si>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</si>
  <si>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</si>
  <si>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</si>
  <si>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</si>
  <si>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</si>
  <si>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</si>
  <si>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</si>
  <si>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</si>
  <si>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</si>
  <si>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</si>
  <si>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</si>
  <si>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</si>
  <si>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</si>
  <si>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</si>
  <si>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</si>
  <si>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</si>
  <si>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</si>
  <si>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</si>
  <si>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</si>
  <si>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</si>
  <si>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</si>
  <si>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</si>
  <si>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</si>
  <si>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</si>
  <si>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</si>
  <si>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</si>
  <si>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</si>
  <si>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</si>
  <si>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</si>
  <si>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</si>
  <si>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</si>
  <si>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</si>
  <si>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</si>
  <si>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</si>
  <si>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</si>
  <si>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</si>
  <si>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</si>
  <si>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</si>
  <si>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</si>
  <si>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</si>
  <si>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</si>
  <si>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</si>
  <si>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</si>
  <si>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</si>
  <si>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</si>
  <si>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</si>
  <si>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</si>
  <si>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</si>
  <si>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</si>
  <si>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</si>
  <si>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</si>
  <si>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</si>
  <si>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</si>
  <si>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</si>
  <si>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</si>
  <si>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</si>
  <si>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</si>
  <si>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</si>
  <si>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</si>
  <si>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</si>
  <si>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</si>
  <si>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</si>
  <si>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</si>
  <si>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</si>
  <si>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</si>
  <si>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</si>
  <si>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</si>
  <si>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</si>
  <si>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</si>
  <si>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</si>
  <si>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</si>
  <si>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</si>
  <si>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</si>
  <si>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</si>
  <si>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</si>
  <si>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</si>
  <si>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</si>
  <si>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</si>
  <si>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</si>
  <si>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</si>
  <si>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</si>
  <si>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</si>
  <si>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</si>
  <si>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</si>
  <si>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</si>
  <si>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</si>
  <si>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</si>
  <si>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</si>
  <si>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</si>
  <si>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</si>
  <si>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</si>
  <si>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</si>
  <si>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</si>
  <si>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</si>
  <si>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</si>
  <si>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</si>
  <si>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</si>
  <si>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</si>
  <si>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</si>
  <si>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</si>
  <si>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</si>
  <si>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</si>
  <si>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</si>
  <si>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</si>
  <si>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</si>
  <si>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</si>
  <si>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</si>
  <si>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</si>
  <si>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</si>
  <si>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</si>
  <si>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</si>
  <si>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</si>
  <si>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</si>
  <si>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</si>
  <si>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</si>
  <si>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</si>
  <si>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</si>
  <si>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</si>
  <si>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</si>
  <si>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</si>
  <si>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</si>
  <si>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</si>
  <si>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</si>
  <si>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</si>
  <si>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</si>
  <si>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</si>
  <si>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</si>
  <si>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</si>
  <si>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</si>
  <si>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</si>
  <si>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</si>
  <si>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</si>
  <si>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</si>
  <si>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</si>
  <si>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</si>
  <si>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</si>
  <si>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</si>
  <si>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</si>
  <si>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</si>
  <si>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</si>
  <si>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</si>
  <si>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</si>
  <si>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</si>
  <si>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</si>
  <si>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</si>
  <si>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</si>
  <si>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</si>
  <si>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</si>
  <si>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</si>
  <si>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</si>
  <si>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</si>
  <si>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</si>
  <si>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</si>
  <si>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</si>
  <si>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</si>
  <si>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</si>
  <si>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</si>
  <si>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</si>
  <si>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</si>
  <si>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</si>
  <si>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</si>
  <si>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</si>
  <si>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</si>
  <si>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</si>
  <si>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</si>
  <si>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</si>
  <si>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</si>
  <si>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</si>
  <si>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</si>
  <si>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</si>
  <si>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</si>
  <si>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</si>
  <si>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</si>
  <si>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</si>
  <si>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</si>
  <si>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</si>
  <si>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</si>
  <si>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</si>
  <si>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</si>
  <si>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</si>
  <si>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</si>
  <si>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</si>
  <si>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</si>
  <si>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</si>
  <si>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</si>
  <si>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</si>
  <si>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</si>
  <si>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</si>
  <si>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</si>
  <si>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</si>
  <si>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</si>
  <si>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</si>
  <si>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</si>
  <si>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</si>
  <si>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</si>
  <si>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</si>
  <si>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</si>
  <si>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</si>
  <si>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</si>
  <si>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</si>
  <si>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</si>
  <si>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</si>
  <si>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</si>
  <si>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</si>
  <si>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</si>
  <si>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</si>
  <si>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</si>
  <si>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</si>
  <si>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</si>
  <si>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</si>
  <si>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</si>
  <si>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</si>
  <si>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</si>
  <si>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</si>
  <si>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</si>
  <si>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</si>
  <si>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</si>
  <si>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</si>
  <si>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</si>
  <si>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</si>
  <si>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</si>
  <si>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</si>
  <si>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</si>
  <si>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</si>
  <si>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</si>
  <si>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</si>
  <si>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</si>
  <si>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</si>
  <si>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</si>
  <si>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</si>
  <si>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</si>
  <si>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</si>
  <si>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</si>
  <si>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</si>
  <si>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</si>
  <si>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</si>
  <si>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</si>
  <si>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</si>
  <si>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</si>
  <si>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</si>
  <si>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</si>
  <si>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</si>
  <si>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</si>
  <si>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</si>
  <si>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</si>
  <si>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</si>
  <si>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</si>
  <si>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</si>
  <si>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</si>
  <si>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</si>
  <si>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</si>
  <si>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</si>
  <si>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</si>
  <si>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</si>
  <si>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</si>
  <si>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</si>
  <si>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</si>
  <si>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</si>
  <si>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</si>
  <si>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</si>
  <si>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</si>
  <si>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</si>
  <si>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</si>
  <si>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</si>
  <si>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</si>
  <si>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</si>
  <si>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</si>
  <si>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</si>
  <si>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</si>
  <si>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</si>
  <si>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</si>
  <si>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</si>
  <si>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</si>
  <si>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</si>
  <si>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</si>
  <si>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</si>
  <si>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</si>
  <si>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</si>
  <si>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</si>
  <si>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</si>
  <si>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</si>
  <si>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</si>
  <si>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</si>
  <si>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</si>
  <si>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</si>
  <si>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</si>
  <si>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</si>
  <si>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</si>
  <si>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</si>
  <si>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</si>
  <si>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</si>
  <si>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</si>
  <si>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</si>
  <si>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</si>
  <si>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</si>
  <si>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</si>
  <si>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</si>
  <si>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</si>
  <si>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</si>
  <si>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</si>
  <si>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</si>
  <si>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</si>
  <si>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</si>
  <si>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</si>
  <si>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</si>
  <si>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</si>
  <si>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</si>
  <si>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</si>
  <si>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</si>
  <si>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</si>
  <si>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</si>
  <si>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</si>
  <si>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</si>
  <si>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</si>
  <si>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</si>
  <si>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</si>
  <si>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</si>
  <si>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</si>
  <si>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</si>
  <si>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</si>
  <si>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</si>
  <si>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</si>
  <si>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</si>
  <si>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</si>
  <si>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</si>
  <si>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</si>
  <si>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</si>
  <si>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</si>
  <si>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</si>
  <si>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</si>
  <si>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</si>
  <si>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</si>
  <si>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</si>
  <si>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</si>
  <si>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</si>
  <si>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</si>
  <si>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</si>
  <si>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</si>
  <si>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</si>
  <si>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</si>
  <si>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</si>
  <si>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</si>
  <si>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</si>
  <si>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</si>
  <si>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</si>
  <si>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</si>
  <si>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</si>
  <si>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</si>
  <si>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</si>
  <si>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</si>
  <si>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</si>
  <si>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</si>
  <si>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</si>
  <si>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</si>
  <si>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</si>
  <si>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</si>
  <si>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</si>
  <si>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</si>
  <si>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</si>
  <si>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</si>
  <si>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</si>
  <si>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</si>
  <si>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</si>
  <si>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</si>
  <si>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</si>
  <si>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</si>
  <si>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</si>
  <si>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</si>
  <si>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</si>
  <si>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</si>
  <si>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</si>
  <si>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</si>
  <si>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</si>
  <si>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</si>
  <si>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</si>
  <si>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</si>
  <si>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</si>
  <si>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</si>
  <si>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</si>
  <si>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</si>
  <si>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</si>
  <si>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</si>
  <si>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</si>
  <si>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</si>
  <si>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</si>
  <si>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</si>
  <si>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</si>
  <si>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</si>
  <si>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</si>
  <si>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</si>
  <si>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</si>
  <si>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</si>
  <si>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</si>
  <si>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</si>
  <si>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</si>
  <si>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</si>
  <si>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</si>
  <si>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</si>
  <si>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</si>
  <si>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</si>
  <si>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</si>
  <si>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</si>
  <si>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</si>
  <si>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</si>
  <si>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</si>
  <si>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</si>
  <si>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</si>
  <si>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</si>
  <si>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</si>
  <si>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</si>
  <si>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</si>
  <si>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</si>
  <si>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</si>
  <si>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</si>
  <si>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</si>
  <si>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</si>
  <si>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</si>
  <si>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</si>
  <si>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</si>
  <si>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</si>
  <si>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</si>
  <si>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</si>
  <si>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</si>
  <si>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</si>
  <si>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</si>
  <si>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</si>
  <si>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</si>
  <si>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</si>
  <si>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</si>
  <si>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</si>
  <si>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</si>
  <si>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</si>
  <si>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</si>
  <si>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</si>
  <si>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</si>
  <si>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</si>
  <si>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</si>
  <si>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</si>
  <si>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</si>
  <si>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</si>
  <si>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</si>
  <si>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</si>
  <si>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</si>
  <si>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</si>
  <si>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</si>
  <si>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</si>
  <si>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</si>
  <si>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</si>
  <si>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</si>
  <si>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</si>
  <si>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</si>
  <si>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</si>
  <si>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</si>
  <si>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</si>
  <si>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</si>
  <si>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</si>
  <si>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</si>
  <si>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</si>
  <si>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</si>
  <si>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</si>
  <si>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</si>
  <si>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</si>
  <si>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</si>
  <si>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</si>
  <si>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</si>
  <si>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</si>
  <si>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</si>
  <si>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</si>
  <si>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</si>
  <si>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</si>
  <si>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</si>
  <si>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</si>
  <si>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</si>
  <si>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</si>
  <si>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</si>
  <si>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</si>
  <si>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</si>
  <si>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</si>
  <si>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</si>
  <si>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</si>
  <si>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</si>
  <si>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</si>
  <si>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</si>
  <si>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</si>
  <si>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</si>
  <si>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</si>
  <si>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</si>
  <si>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</si>
  <si>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</si>
  <si>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</si>
  <si>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</si>
  <si>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</si>
  <si>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</si>
  <si>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</si>
  <si>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</si>
  <si>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</si>
  <si>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</si>
  <si>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</si>
  <si>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</si>
  <si>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</si>
  <si>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</si>
  <si>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</si>
  <si>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</si>
  <si>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</si>
  <si>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</si>
  <si>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</si>
  <si>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</si>
  <si>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</si>
  <si>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</si>
  <si>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</si>
  <si>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</si>
  <si>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</si>
  <si>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</si>
  <si>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</si>
  <si>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</si>
  <si>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</si>
  <si>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</si>
  <si>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</si>
  <si>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</si>
  <si>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</si>
  <si>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</si>
  <si>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</si>
  <si>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</si>
  <si>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</si>
  <si>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</si>
  <si>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</si>
  <si>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大江整形外科病院</t>
    <phoneticPr fontId="3"/>
  </si>
  <si>
    <t>〒880-0022 宮崎市大橋１丁目９４番地１</t>
    <phoneticPr fontId="3"/>
  </si>
  <si>
    <t>〇</t>
  </si>
  <si>
    <t>医療法人</t>
  </si>
  <si>
    <t>整形外科</t>
  </si>
  <si>
    <t>ＤＰＣ病院ではない</t>
  </si>
  <si>
    <t>-</t>
    <phoneticPr fontId="3"/>
  </si>
  <si>
    <t>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</si>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</sst>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70</v>
      </c>
      <c r="K154" s="264" t="str">
        <f t="shared" si="3"/>
        <v/>
      </c>
      <c r="L154" s="117">
        <v>70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0.45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v>
      </c>
      <c r="K273" s="81" t="str">
        <f t="shared" si="8"/>
        <v/>
      </c>
      <c r="L273" s="147">
        <v>2</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0.75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347</v>
      </c>
      <c r="K392" s="81" t="str">
        <f t="shared" ref="K392:K397" si="11">IF(OR(COUNTIF(L392:L392,"未確認")&gt;0,COUNTIF(L392:L392,"~*")&gt;0),"※","")</f>
        <v/>
      </c>
      <c r="L392" s="147">
        <v>347</v>
      </c>
    </row>
    <row r="393" spans="1:22" s="83" customFormat="1" ht="34.5" customHeight="1">
      <c r="A393" s="249" t="s">
        <v>773</v>
      </c>
      <c r="B393" s="84"/>
      <c r="C393" s="369"/>
      <c r="D393" s="379"/>
      <c r="E393" s="319" t="s">
        <v>224</v>
      </c>
      <c r="F393" s="320"/>
      <c r="G393" s="320"/>
      <c r="H393" s="321"/>
      <c r="I393" s="342"/>
      <c r="J393" s="140">
        <f t="shared" si="10"/>
        <v>175</v>
      </c>
      <c r="K393" s="81" t="str">
        <f t="shared" si="11"/>
        <v/>
      </c>
      <c r="L393" s="147">
        <v>175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172</v>
      </c>
      <c r="K395" s="81" t="str">
        <f t="shared" si="11"/>
        <v/>
      </c>
      <c r="L395" s="147">
        <v>172</v>
      </c>
    </row>
    <row r="396" spans="1:22" s="83" customFormat="1" ht="34.5" customHeight="1">
      <c r="A396" s="250" t="s">
        <v>776</v>
      </c>
      <c r="B396" s="1"/>
      <c r="C396" s="369"/>
      <c r="D396" s="319" t="s">
        <v>227</v>
      </c>
      <c r="E396" s="320"/>
      <c r="F396" s="320"/>
      <c r="G396" s="320"/>
      <c r="H396" s="321"/>
      <c r="I396" s="342"/>
      <c r="J396" s="140">
        <f t="shared" si="10"/>
        <v>15769</v>
      </c>
      <c r="K396" s="81" t="str">
        <f t="shared" si="11"/>
        <v/>
      </c>
      <c r="L396" s="147">
        <v>15769</v>
      </c>
    </row>
    <row r="397" spans="1:22" s="83" customFormat="1" ht="34.5" customHeight="1">
      <c r="A397" s="250" t="s">
        <v>777</v>
      </c>
      <c r="B397" s="119"/>
      <c r="C397" s="369"/>
      <c r="D397" s="319" t="s">
        <v>228</v>
      </c>
      <c r="E397" s="320"/>
      <c r="F397" s="320"/>
      <c r="G397" s="320"/>
      <c r="H397" s="321"/>
      <c r="I397" s="343"/>
      <c r="J397" s="140">
        <f t="shared" si="10"/>
        <v>339</v>
      </c>
      <c r="K397" s="81" t="str">
        <f t="shared" si="11"/>
        <v/>
      </c>
      <c r="L397" s="147">
        <v>339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347</v>
      </c>
      <c r="K405" s="81" t="str">
        <f t="shared" ref="K405:K422" si="13">IF(OR(COUNTIF(L405:L405,"未確認")&gt;0,COUNTIF(L405:L405,"~*")&gt;0),"※","")</f>
        <v/>
      </c>
      <c r="L405" s="147">
        <v>347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236</v>
      </c>
      <c r="K407" s="81" t="str">
        <f t="shared" si="13"/>
        <v/>
      </c>
      <c r="L407" s="147">
        <v>236</v>
      </c>
    </row>
    <row r="408" spans="1:22" s="83" customFormat="1" ht="34.5" customHeight="1">
      <c r="A408" s="251" t="s">
        <v>781</v>
      </c>
      <c r="B408" s="119"/>
      <c r="C408" s="368"/>
      <c r="D408" s="368"/>
      <c r="E408" s="319" t="s">
        <v>236</v>
      </c>
      <c r="F408" s="320"/>
      <c r="G408" s="320"/>
      <c r="H408" s="321"/>
      <c r="I408" s="360"/>
      <c r="J408" s="140">
        <f t="shared" si="12"/>
        <v>108</v>
      </c>
      <c r="K408" s="81" t="str">
        <f t="shared" si="13"/>
        <v/>
      </c>
      <c r="L408" s="147">
        <v>108</v>
      </c>
    </row>
    <row r="409" spans="1:22" s="83" customFormat="1" ht="34.5" customHeight="1">
      <c r="A409" s="251" t="s">
        <v>782</v>
      </c>
      <c r="B409" s="119"/>
      <c r="C409" s="368"/>
      <c r="D409" s="368"/>
      <c r="E409" s="316" t="s">
        <v>989</v>
      </c>
      <c r="F409" s="317"/>
      <c r="G409" s="317"/>
      <c r="H409" s="318"/>
      <c r="I409" s="360"/>
      <c r="J409" s="140">
        <f t="shared" si="12"/>
        <v>3</v>
      </c>
      <c r="K409" s="81" t="str">
        <f t="shared" si="13"/>
        <v/>
      </c>
      <c r="L409" s="147">
        <v>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339</v>
      </c>
      <c r="K413" s="81" t="str">
        <f t="shared" si="13"/>
        <v/>
      </c>
      <c r="L413" s="147">
        <v>339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245</v>
      </c>
      <c r="K415" s="81" t="str">
        <f t="shared" si="13"/>
        <v/>
      </c>
      <c r="L415" s="147">
        <v>245</v>
      </c>
    </row>
    <row r="416" spans="1:22" s="83" customFormat="1" ht="34.5" customHeight="1">
      <c r="A416" s="251" t="s">
        <v>789</v>
      </c>
      <c r="B416" s="119"/>
      <c r="C416" s="368"/>
      <c r="D416" s="368"/>
      <c r="E416" s="319" t="s">
        <v>243</v>
      </c>
      <c r="F416" s="320"/>
      <c r="G416" s="320"/>
      <c r="H416" s="321"/>
      <c r="I416" s="360"/>
      <c r="J416" s="140">
        <f t="shared" si="12"/>
        <v>83</v>
      </c>
      <c r="K416" s="81" t="str">
        <f t="shared" si="13"/>
        <v/>
      </c>
      <c r="L416" s="147">
        <v>83</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9</v>
      </c>
      <c r="K420" s="81" t="str">
        <f t="shared" si="13"/>
        <v/>
      </c>
      <c r="L420" s="147">
        <v>9</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339</v>
      </c>
      <c r="K430" s="193" t="str">
        <f>IF(OR(COUNTIF(L430:L430,"未確認")&gt;0,COUNTIF(L430:L430,"~*")&gt;0),"※","")</f>
        <v/>
      </c>
      <c r="L430" s="147">
        <v>339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12</v>
      </c>
      <c r="K432" s="193" t="str">
        <f>IF(OR(COUNTIF(L432:L432,"未確認")&gt;0,COUNTIF(L432:L432,"~*")&gt;0),"※","")</f>
        <v/>
      </c>
      <c r="L432" s="147">
        <v>12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327</v>
      </c>
      <c r="K433" s="193" t="str">
        <f>IF(OR(COUNTIF(L433:L433,"未確認")&gt;0,COUNTIF(L433:L433,"~*")&gt;0),"※","")</f>
        <v/>
      </c>
      <c r="L433" s="147">
        <v>327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176</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36</v>
      </c>
      <c r="K617" s="201" t="str">
        <f t="shared" si="28"/>
        <v/>
      </c>
      <c r="L617" s="117">
        <v>36</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12</v>
      </c>
      <c r="K621" s="201" t="str">
        <f t="shared" si="28"/>
        <v/>
      </c>
      <c r="L621" s="117">
        <v>12</v>
      </c>
    </row>
    <row r="622" spans="1:22" s="118" customFormat="1" ht="70" customHeight="1">
      <c r="A622" s="252" t="s">
        <v>915</v>
      </c>
      <c r="B622" s="119"/>
      <c r="C622" s="319" t="s">
        <v>427</v>
      </c>
      <c r="D622" s="320"/>
      <c r="E622" s="320"/>
      <c r="F622" s="320"/>
      <c r="G622" s="320"/>
      <c r="H622" s="321"/>
      <c r="I622" s="122" t="s">
        <v>428</v>
      </c>
      <c r="J622" s="116">
        <f t="shared" si="27"/>
        <v>24</v>
      </c>
      <c r="K622" s="201" t="str">
        <f t="shared" si="28"/>
        <v/>
      </c>
      <c r="L622" s="117">
        <v>24</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66</v>
      </c>
      <c r="K646" s="201" t="str">
        <f t="shared" ref="K646:K660" si="32">IF(OR(COUNTIF(L646:L646,"未確認")&gt;0,COUNTIF(L646:L646,"*")&gt;0),"※","")</f>
        <v/>
      </c>
      <c r="L646" s="117">
        <v>66</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66</v>
      </c>
      <c r="K650" s="201" t="str">
        <f t="shared" si="32"/>
        <v/>
      </c>
      <c r="L650" s="117">
        <v>66</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35</v>
      </c>
      <c r="K655" s="201" t="str">
        <f t="shared" si="32"/>
        <v/>
      </c>
      <c r="L655" s="117">
        <v>35</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19</v>
      </c>
      <c r="K657" s="201" t="str">
        <f t="shared" si="32"/>
        <v/>
      </c>
      <c r="L657" s="117">
        <v>19</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3800A75-B7CD-4C8A-98AC-C6715EB0144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2019-12-23T02:17:15Z</dcterms:modified>
</cp:coreProperties>
</file>