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SHICHOSON-ZAI\disk1\03-04 【決　算】財政状況資料集(H24～)\財政状況資料集(H30年度決算分)\04提出（市町村→県）\04_最終（掲載用）\"/>
    </mc:Choice>
  </mc:AlternateContent>
  <xr:revisionPtr revIDLastSave="0" documentId="13_ncr:1_{E24AC34A-914A-4C52-A234-2CAFF29D321A}" xr6:coauthVersionLast="45" xr6:coauthVersionMax="45" xr10:uidLastSave="{00000000-0000-0000-0000-000000000000}"/>
  <bookViews>
    <workbookView xWindow="-108" yWindow="-108" windowWidth="23256" windowHeight="1257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G36" i="10" l="1"/>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AM36" i="10"/>
  <c r="C36" i="10"/>
  <c r="AM35" i="10"/>
  <c r="C35" i="10"/>
  <c r="C34" i="10"/>
  <c r="U34" i="10" s="1"/>
  <c r="U35" i="10" l="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l="1"/>
  <c r="BE35" i="10" s="1"/>
  <c r="BE36" i="10" s="1"/>
  <c r="BW34" i="10"/>
  <c r="BW35" i="10" s="1"/>
  <c r="BW36" i="10" s="1"/>
  <c r="BW37" i="10" s="1"/>
  <c r="BW38" i="10" s="1"/>
  <c r="BW39" i="10" s="1"/>
  <c r="BW40" i="10" s="1"/>
  <c r="BW41" i="10" s="1"/>
  <c r="BW42" i="10" s="1"/>
  <c r="CO34" i="10"/>
  <c r="CO35" i="10" s="1"/>
</calcChain>
</file>

<file path=xl/sharedStrings.xml><?xml version="1.0" encoding="utf-8"?>
<sst xmlns="http://schemas.openxmlformats.org/spreadsheetml/2006/main" count="1140" uniqueCount="623">
  <si>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</si>
  <si>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</si>
  <si>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</si>
  <si>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</si>
  <si>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</si>
  <si>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</si>
  <si>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</si>
  <si>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</si>
  <si>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</si>
  <si>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</si>
  <si>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</si>
  <si>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</si>
  <si>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</si>
  <si>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</si>
  <si>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</si>
  <si>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</si>
  <si>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</si>
  <si>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</si>
  <si>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</si>
  <si>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</si>
  <si>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</si>
  <si>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</si>
  <si>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</si>
  <si>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</si>
  <si>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</si>
  <si>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</si>
  <si>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</si>
  <si>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</si>
  <si>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</si>
  <si>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</si>
  <si>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</si>
  <si>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</si>
  <si>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</si>
  <si>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</si>
  <si>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</si>
  <si>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</si>
  <si>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</si>
  <si>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</si>
  <si>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</si>
  <si>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</si>
  <si>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</si>
  <si>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</si>
  <si>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</si>
  <si>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</si>
  <si>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</si>
  <si>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</si>
  <si>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</si>
  <si>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</si>
  <si>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</si>
  <si>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</si>
  <si>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</si>
  <si>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</si>
  <si>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</si>
  <si>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</si>
  <si>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</si>
  <si>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</si>
  <si>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</si>
  <si>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</si>
  <si>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</si>
  <si>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</si>
  <si>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</si>
  <si>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</si>
  <si>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</si>
  <si>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</si>
  <si>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</si>
  <si>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</si>
  <si>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</si>
  <si>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</si>
  <si>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</si>
  <si>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</si>
  <si>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</si>
  <si>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</si>
  <si>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</si>
  <si>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</si>
  <si>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</si>
  <si>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</si>
  <si>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</si>
  <si>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</si>
  <si>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</si>
  <si>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</si>
  <si>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</si>
  <si>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</si>
  <si>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</si>
  <si>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</si>
  <si>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Ⅳ－０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</si>
  <si>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</si>
  <si>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</si>
  <si>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</si>
  <si>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</si>
  <si>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</si>
  <si>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</si>
  <si>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</si>
  <si>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</si>
  <si>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</si>
  <si>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</si>
  <si>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</si>
  <si>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</si>
  <si>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川南町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</si>
  <si>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</si>
  <si>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</si>
  <si>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</si>
  <si>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</si>
  <si>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</si>
  <si>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</si>
  <si>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</si>
  <si>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</si>
  <si>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</si>
  <si>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</si>
  <si>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</si>
  <si>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</si>
  <si>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</si>
  <si>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</si>
  <si>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</si>
  <si>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</si>
  <si>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</si>
  <si>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</si>
  <si>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</si>
  <si>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</si>
  <si>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</si>
  <si>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</si>
  <si>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</si>
  <si>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</si>
  <si>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</si>
  <si>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</si>
  <si>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-5.3</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</si>
  <si>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</si>
  <si>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</si>
  <si>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</si>
  <si>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</si>
  <si>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</si>
  <si>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</si>
  <si>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</si>
  <si>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</si>
  <si>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</si>
  <si>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</si>
  <si>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</si>
  <si>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</si>
  <si>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</si>
  <si>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</si>
  <si>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</si>
  <si>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</si>
  <si>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</si>
  <si>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</si>
  <si>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</si>
  <si>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</si>
  <si>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</si>
  <si>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</si>
  <si>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</si>
  <si>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</si>
  <si>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</si>
  <si>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</si>
  <si>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</si>
  <si>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</si>
  <si>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4"/>
  </si>
  <si>
    <t>うち日本人(％)</t>
    <phoneticPr fontId="5"/>
  </si>
  <si>
    <t>-1.2</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</si>
  <si>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</si>
  <si>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</si>
  <si>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</si>
  <si>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</si>
  <si>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</si>
  <si>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</si>
  <si>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</si>
  <si>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</si>
  <si>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</si>
  <si>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</si>
  <si>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</si>
  <si>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</si>
  <si>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</si>
  <si>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</si>
  <si>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</si>
  <si>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</si>
  <si>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</si>
  <si>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</si>
  <si>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</si>
  <si>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</si>
  <si>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</si>
  <si>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</si>
  <si>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</si>
  <si>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</si>
  <si>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</si>
  <si>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</si>
  <si>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</si>
  <si>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</si>
  <si>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</si>
  <si>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</si>
  <si>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</si>
  <si>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</si>
  <si>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</si>
  <si>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</si>
  <si>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</si>
  <si>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</si>
  <si>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</si>
  <si>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</si>
  <si>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</si>
  <si>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</si>
  <si>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</si>
  <si>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</si>
  <si>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</si>
  <si>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</si>
  <si>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</si>
  <si>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</si>
  <si>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</si>
  <si>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</si>
  <si>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</si>
  <si>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</si>
  <si>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</si>
  <si>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</si>
  <si>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</si>
  <si>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</si>
  <si>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</si>
  <si>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</si>
  <si>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</si>
  <si>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</si>
  <si>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宮崎県川南町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</si>
  <si>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</si>
  <si>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</si>
  <si>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</si>
  <si>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</si>
  <si>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</si>
  <si>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</si>
  <si>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</si>
  <si>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</si>
  <si>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</si>
  <si>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</si>
  <si>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</si>
  <si>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</si>
  <si>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</si>
  <si>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</si>
  <si>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</si>
  <si>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</si>
  <si>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</si>
  <si>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</si>
  <si>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</si>
  <si>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</si>
  <si>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</si>
  <si>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</si>
  <si>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</si>
  <si>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</si>
  <si>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</si>
  <si>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</si>
  <si>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</si>
  <si>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</si>
  <si>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</si>
  <si>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</si>
  <si>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</si>
  <si>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</si>
  <si>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</si>
  <si>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</si>
  <si>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</si>
  <si>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</si>
  <si>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</si>
  <si>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</si>
  <si>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</si>
  <si>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</si>
  <si>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</si>
  <si>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</si>
  <si>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</si>
  <si>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</si>
  <si>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</si>
  <si>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</si>
  <si>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</si>
  <si>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</si>
  <si>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</si>
  <si>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</si>
  <si>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</si>
  <si>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</si>
  <si>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</si>
  <si>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</si>
  <si>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</si>
  <si>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</si>
  <si>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</si>
  <si>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</si>
  <si>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</si>
  <si>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</si>
  <si>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</si>
  <si>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</si>
  <si>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</si>
  <si>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</si>
  <si>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</si>
  <si>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</si>
  <si>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</si>
  <si>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</si>
  <si>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</si>
  <si>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</si>
  <si>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</si>
  <si>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</si>
  <si>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</si>
  <si>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</si>
  <si>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</si>
  <si>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</si>
  <si>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</si>
  <si>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</si>
  <si>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</si>
  <si>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</si>
  <si>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</si>
  <si>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</si>
  <si>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</si>
  <si>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</si>
  <si>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</si>
  <si>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</si>
  <si>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</si>
  <si>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</si>
  <si>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</si>
  <si>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</si>
  <si>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</si>
  <si>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</si>
  <si>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</si>
  <si>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</si>
  <si>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</si>
  <si>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</si>
  <si>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</si>
  <si>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</si>
  <si>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</si>
  <si>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</si>
  <si>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</si>
  <si>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</si>
  <si>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</si>
  <si>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</si>
  <si>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</si>
  <si>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</si>
  <si>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</si>
  <si>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</si>
  <si>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</si>
  <si>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</si>
  <si>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</si>
  <si>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</si>
  <si>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</si>
  <si>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</si>
  <si>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</si>
  <si>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</si>
  <si>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</si>
  <si>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</si>
  <si>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</si>
  <si>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</si>
  <si>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</si>
  <si>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</si>
  <si>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</si>
  <si>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</si>
  <si>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</si>
  <si>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</si>
  <si>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</si>
  <si>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</si>
  <si>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</si>
  <si>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</si>
  <si>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</si>
  <si>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</si>
  <si>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</si>
  <si>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</si>
  <si>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</si>
  <si>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</si>
  <si>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</si>
  <si>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</si>
  <si>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</si>
  <si>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</si>
  <si>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</si>
  <si>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</si>
  <si>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</si>
  <si>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</si>
  <si>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</si>
  <si>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</si>
  <si>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</si>
  <si>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</si>
  <si>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</si>
  <si>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宮崎県川南町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</si>
  <si>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</si>
  <si>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</si>
  <si>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</si>
  <si>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</si>
  <si>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</si>
  <si>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</si>
  <si>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</si>
  <si>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</si>
  <si>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</si>
  <si>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</si>
  <si>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</si>
  <si>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</si>
  <si>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</si>
  <si>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</si>
  <si>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</si>
  <si>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</si>
  <si>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</si>
  <si>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</si>
  <si>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</si>
  <si>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</si>
  <si>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</si>
  <si>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</si>
  <si>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</si>
  <si>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</si>
  <si>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</si>
  <si>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</si>
  <si>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</si>
  <si>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</si>
  <si>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</si>
  <si>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</si>
  <si>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</si>
  <si>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</si>
  <si>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</si>
  <si>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</si>
  <si>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</si>
  <si>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介護認定審査会特別会計</t>
    <phoneticPr fontId="5"/>
  </si>
  <si>
    <t>介護保険特別会計</t>
    <phoneticPr fontId="5"/>
  </si>
  <si>
    <t>後期高齢者医療特別会計</t>
    <phoneticPr fontId="5"/>
  </si>
  <si>
    <t>水道事業会計</t>
    <phoneticPr fontId="5"/>
  </si>
  <si>
    <t>法適用企業</t>
    <phoneticPr fontId="5"/>
  </si>
  <si>
    <t>営農飲雑用水事業特別会計</t>
    <phoneticPr fontId="5"/>
  </si>
  <si>
    <t>法非適用企業</t>
    <phoneticPr fontId="5"/>
  </si>
  <si>
    <t>漁業集落排水事業特別会計</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</si>
  <si>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</si>
  <si>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</si>
  <si>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</si>
  <si>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</si>
  <si>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</si>
  <si>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</si>
  <si>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</si>
  <si>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</si>
  <si>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</si>
  <si>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</si>
  <si>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</si>
  <si>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</si>
  <si>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</si>
  <si>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</si>
  <si>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</si>
  <si>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</si>
  <si>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</si>
  <si>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</si>
  <si>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</si>
  <si>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</si>
  <si>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</si>
  <si>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</si>
  <si>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</si>
  <si>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</si>
  <si>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</si>
  <si>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</si>
  <si>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</si>
  <si>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</si>
  <si>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</si>
  <si>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</si>
  <si>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</si>
  <si>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</si>
  <si>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</si>
  <si>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</si>
  <si>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</si>
  <si>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</si>
  <si>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</si>
  <si>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</si>
  <si>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</si>
  <si>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</si>
  <si>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</si>
  <si>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</si>
  <si>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</si>
  <si>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</si>
  <si>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</si>
  <si>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</si>
  <si>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</si>
  <si>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</si>
  <si>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</si>
  <si>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</si>
  <si>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</si>
  <si>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</si>
  <si>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</si>
  <si>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</si>
  <si>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</si>
  <si>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</si>
  <si>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</si>
  <si>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</si>
  <si>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</si>
  <si>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</si>
  <si>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</si>
  <si>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</si>
  <si>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</si>
  <si>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</si>
  <si>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</si>
  <si>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</si>
  <si>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漁業集落排水事業特別会計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</si>
  <si>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</si>
  <si>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水道事業会計</t>
    <phoneticPr fontId="5"/>
  </si>
  <si>
    <t>(Ｆ)</t>
    <phoneticPr fontId="5"/>
  </si>
  <si>
    <t>営農飲雑用水事業特別会計</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</si>
  <si>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</si>
  <si>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</si>
  <si>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</si>
  <si>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</si>
  <si>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</si>
  <si>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</si>
  <si>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</si>
  <si>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</si>
  <si>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</si>
  <si>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</si>
  <si>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</si>
  <si>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</si>
  <si>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</si>
  <si>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</si>
  <si>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</si>
  <si>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</si>
  <si>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</si>
  <si>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</si>
  <si>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</si>
  <si>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</si>
  <si>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</si>
  <si>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</si>
  <si>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</si>
  <si>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</si>
  <si>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</si>
  <si>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</si>
  <si>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</si>
  <si>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</si>
  <si>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</si>
  <si>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</si>
  <si>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</si>
  <si>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</si>
  <si>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</si>
  <si>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</si>
  <si>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</si>
  <si>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</si>
  <si>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</si>
  <si>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</si>
  <si>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</si>
  <si>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</si>
  <si>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</si>
  <si>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</si>
  <si>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</si>
  <si>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</si>
  <si>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</si>
  <si>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</si>
  <si>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</si>
  <si>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</si>
  <si>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</si>
  <si>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</si>
  <si>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</si>
  <si>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</si>
  <si>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</si>
  <si>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</si>
  <si>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</si>
  <si>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</si>
  <si>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</si>
  <si>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</si>
  <si>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</si>
  <si>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</si>
  <si>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</si>
  <si>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</si>
  <si>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</si>
  <si>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</si>
  <si>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</si>
  <si>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</si>
  <si>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</si>
  <si>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</si>
  <si>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</si>
  <si>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</si>
  <si>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</si>
  <si>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</si>
  <si>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</si>
  <si>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</si>
  <si>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</si>
  <si>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</si>
  <si>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</si>
  <si>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</si>
  <si>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</si>
  <si>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</si>
  <si>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</si>
  <si>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</si>
  <si>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</si>
  <si>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</si>
  <si>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</si>
  <si>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</si>
  <si>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7.52</t>
  </si>
  <si>
    <t>水道事業会計</t>
  </si>
  <si>
    <t>一般会計</t>
  </si>
  <si>
    <t>介護保険特別会計</t>
  </si>
  <si>
    <t>国民健康保険事業特別会計</t>
  </si>
  <si>
    <t>下水道事業特別会計</t>
  </si>
  <si>
    <t>漁業集落排水事業特別会計</t>
  </si>
  <si>
    <t>営農飲雑用水事業特別会計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</si>
  <si>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</si>
  <si>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</si>
  <si>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</si>
  <si>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</si>
  <si>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</si>
  <si>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</si>
  <si>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</si>
  <si>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</si>
  <si>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</si>
  <si>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</si>
  <si>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</si>
  <si>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t>
    <phoneticPr fontId="2"/>
  </si>
  <si>
    <t>公共施設等整備基金</t>
    <rPh sb="0" eb="2">
      <t>コウキョウ</t>
    </rPh>
    <rPh sb="2" eb="4">
      <t>シセツ</t>
    </rPh>
    <rPh sb="4" eb="5">
      <t>トウ</t>
    </rPh>
    <rPh sb="5" eb="7">
      <t>セイビ</t>
    </rPh>
    <rPh sb="7" eb="9">
      <t>キキン</t>
    </rPh>
    <phoneticPr fontId="11"/>
  </si>
  <si>
    <t>ふるさと振興基金</t>
    <rPh sb="4" eb="6">
      <t>シンコウ</t>
    </rPh>
    <rPh sb="6" eb="8">
      <t>キキン</t>
    </rPh>
    <phoneticPr fontId="11"/>
  </si>
  <si>
    <t>地域福祉基金</t>
    <rPh sb="0" eb="2">
      <t>チイキ</t>
    </rPh>
    <rPh sb="2" eb="4">
      <t>フクシ</t>
    </rPh>
    <rPh sb="4" eb="6">
      <t>キキン</t>
    </rPh>
    <phoneticPr fontId="11"/>
  </si>
  <si>
    <t>次代を担う人づくり基金</t>
    <rPh sb="0" eb="2">
      <t>ジダイ</t>
    </rPh>
    <rPh sb="3" eb="4">
      <t>ニナ</t>
    </rPh>
    <rPh sb="5" eb="6">
      <t>ヒト</t>
    </rPh>
    <rPh sb="9" eb="11">
      <t>キキン</t>
    </rPh>
    <phoneticPr fontId="11"/>
  </si>
  <si>
    <t>長寿社会福祉基金</t>
    <rPh sb="0" eb="2">
      <t>チョウジュ</t>
    </rPh>
    <rPh sb="2" eb="4">
      <t>シャカイ</t>
    </rPh>
    <rPh sb="4" eb="6">
      <t>フクシ</t>
    </rPh>
    <rPh sb="6" eb="8">
      <t>キキン</t>
    </rPh>
    <phoneticPr fontId="11"/>
  </si>
  <si>
    <t>-</t>
    <phoneticPr fontId="2"/>
  </si>
  <si>
    <t>西都児湯環境整備事務組合</t>
    <rPh sb="0" eb="2">
      <t>サイト</t>
    </rPh>
    <rPh sb="2" eb="4">
      <t>コユ</t>
    </rPh>
    <rPh sb="4" eb="6">
      <t>カンキョウ</t>
    </rPh>
    <rPh sb="6" eb="8">
      <t>セイビ</t>
    </rPh>
    <rPh sb="8" eb="10">
      <t>ジム</t>
    </rPh>
    <rPh sb="10" eb="12">
      <t>クミアイ</t>
    </rPh>
    <phoneticPr fontId="2"/>
  </si>
  <si>
    <t>宮崎県東児湯消防組合</t>
    <rPh sb="0" eb="3">
      <t>ミヤザキケン</t>
    </rPh>
    <rPh sb="3" eb="4">
      <t>ヒガシ</t>
    </rPh>
    <rPh sb="4" eb="6">
      <t>コユ</t>
    </rPh>
    <rPh sb="6" eb="8">
      <t>ショウボウ</t>
    </rPh>
    <rPh sb="8" eb="10">
      <t>クミアイ</t>
    </rPh>
    <phoneticPr fontId="2"/>
  </si>
  <si>
    <t>川南都農衛生組合</t>
    <rPh sb="0" eb="2">
      <t>カワミナミ</t>
    </rPh>
    <rPh sb="2" eb="4">
      <t>ツノ</t>
    </rPh>
    <rPh sb="4" eb="6">
      <t>エイセイ</t>
    </rPh>
    <rPh sb="6" eb="8">
      <t>クミアイ</t>
    </rPh>
    <phoneticPr fontId="2"/>
  </si>
  <si>
    <t>宮崎県市町村総合事務組合（一般会計）</t>
    <rPh sb="0" eb="3">
      <t>ミヤザキケン</t>
    </rPh>
    <rPh sb="3" eb="6">
      <t>シチョウソン</t>
    </rPh>
    <rPh sb="6" eb="8">
      <t>ソウゴウ</t>
    </rPh>
    <rPh sb="8" eb="10">
      <t>ジム</t>
    </rPh>
    <rPh sb="10" eb="12">
      <t>クミアイ</t>
    </rPh>
    <rPh sb="13" eb="15">
      <t>イッパン</t>
    </rPh>
    <rPh sb="15" eb="17">
      <t>カイケイ</t>
    </rPh>
    <phoneticPr fontId="2"/>
  </si>
  <si>
    <t>宮崎県市町村総合事務組合（市町村交通災害共済）</t>
    <rPh sb="0" eb="3">
      <t>ミヤザキケン</t>
    </rPh>
    <rPh sb="3" eb="6">
      <t>シチョウソン</t>
    </rPh>
    <rPh sb="6" eb="8">
      <t>ソウゴウ</t>
    </rPh>
    <rPh sb="8" eb="10">
      <t>ジム</t>
    </rPh>
    <rPh sb="10" eb="12">
      <t>クミアイ</t>
    </rPh>
    <rPh sb="13" eb="16">
      <t>シチョウソン</t>
    </rPh>
    <rPh sb="16" eb="18">
      <t>コウツウ</t>
    </rPh>
    <rPh sb="18" eb="20">
      <t>サイガイ</t>
    </rPh>
    <rPh sb="20" eb="22">
      <t>キョウサイ</t>
    </rPh>
    <phoneticPr fontId="2"/>
  </si>
  <si>
    <t>宮崎県後期高齢者広域連合（一般会計）</t>
    <rPh sb="0" eb="3">
      <t>ミヤザキケン</t>
    </rPh>
    <rPh sb="3" eb="5">
      <t>コウキ</t>
    </rPh>
    <rPh sb="5" eb="8">
      <t>コウレイシャ</t>
    </rPh>
    <rPh sb="8" eb="10">
      <t>コウイキ</t>
    </rPh>
    <rPh sb="10" eb="12">
      <t>レンゴウ</t>
    </rPh>
    <rPh sb="13" eb="15">
      <t>イッパン</t>
    </rPh>
    <rPh sb="15" eb="17">
      <t>カイケイ</t>
    </rPh>
    <phoneticPr fontId="2"/>
  </si>
  <si>
    <t>宮崎県後期高齢者広域連合（特別会計）</t>
    <rPh sb="0" eb="3">
      <t>ミヤザキケン</t>
    </rPh>
    <rPh sb="3" eb="5">
      <t>コウキ</t>
    </rPh>
    <rPh sb="5" eb="8">
      <t>コウレイシャ</t>
    </rPh>
    <rPh sb="8" eb="10">
      <t>コウイキ</t>
    </rPh>
    <rPh sb="10" eb="12">
      <t>レンゴウ</t>
    </rPh>
    <rPh sb="13" eb="15">
      <t>トクベツ</t>
    </rPh>
    <rPh sb="15" eb="17">
      <t>カイケイ</t>
    </rPh>
    <phoneticPr fontId="2"/>
  </si>
  <si>
    <t>公益社団法人　尾鈴農業公社</t>
    <rPh sb="0" eb="2">
      <t>コウエキ</t>
    </rPh>
    <rPh sb="2" eb="4">
      <t>シャダン</t>
    </rPh>
    <rPh sb="4" eb="6">
      <t>ホウジン</t>
    </rPh>
    <rPh sb="7" eb="9">
      <t>オスズ</t>
    </rPh>
    <rPh sb="9" eb="11">
      <t>ノウギョウ</t>
    </rPh>
    <rPh sb="11" eb="13">
      <t>コウシャ</t>
    </rPh>
    <phoneticPr fontId="2"/>
  </si>
  <si>
    <t>公益社団法人　宮崎県環境整備公社</t>
    <rPh sb="0" eb="2">
      <t>コウエキ</t>
    </rPh>
    <rPh sb="2" eb="4">
      <t>シャダン</t>
    </rPh>
    <rPh sb="4" eb="6">
      <t>ホウジン</t>
    </rPh>
    <rPh sb="7" eb="10">
      <t>ミヤザキケン</t>
    </rPh>
    <rPh sb="10" eb="12">
      <t>カンキョウ</t>
    </rPh>
    <rPh sb="12" eb="14">
      <t>セイビ</t>
    </rPh>
    <rPh sb="14" eb="16">
      <t>コウシャ</t>
    </rPh>
    <phoneticPr fontId="2"/>
  </si>
  <si>
    <t>-</t>
    <phoneticPr fontId="2"/>
  </si>
  <si>
    <t>-</t>
    <phoneticPr fontId="2"/>
  </si>
  <si>
    <t>-</t>
    <phoneticPr fontId="2"/>
  </si>
  <si>
    <t>-</t>
    <phoneticPr fontId="2"/>
  </si>
  <si>
    <t>-</t>
    <phoneticPr fontId="2"/>
  </si>
  <si>
    <t>-</t>
    <phoneticPr fontId="2"/>
  </si>
  <si>
    <t>宮崎県市町村総合事務組合（自治会館管理）</t>
    <rPh sb="13" eb="15">
      <t>ジチ</t>
    </rPh>
    <rPh sb="15" eb="17">
      <t>カイカン</t>
    </rPh>
    <rPh sb="17" eb="19">
      <t>カンリ</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</si>
  <si>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</si>
  <si>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</si>
  <si>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</si>
  <si>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</si>
  <si>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将来負担比率は、数値なしの状況である。有形固定資産減価償却率については、前年度から減少したが、今後老朽化がの進む公共施設に対して、計画的にその対策に取り組んでいく。</t>
    <rPh sb="1" eb="3">
      <t>ショウライ</t>
    </rPh>
    <rPh sb="3" eb="5">
      <t>フタン</t>
    </rPh>
    <rPh sb="5" eb="7">
      <t>ヒリツ</t>
    </rPh>
    <rPh sb="9" eb="11">
      <t>スウチ</t>
    </rPh>
    <rPh sb="14" eb="16">
      <t>ジョウキョウ</t>
    </rPh>
    <rPh sb="20" eb="31">
      <t>ユウケイコテイシサンゲンカショウキャクリツ</t>
    </rPh>
    <rPh sb="37" eb="40">
      <t>ゼンネンド</t>
    </rPh>
    <rPh sb="42" eb="44">
      <t>ゲンショウ</t>
    </rPh>
    <rPh sb="48" eb="50">
      <t>コンゴ</t>
    </rPh>
    <rPh sb="50" eb="53">
      <t>ロウキュウカ</t>
    </rPh>
    <rPh sb="55" eb="56">
      <t>スス</t>
    </rPh>
    <rPh sb="57" eb="59">
      <t>コウキョウ</t>
    </rPh>
    <rPh sb="59" eb="61">
      <t>シセツ</t>
    </rPh>
    <rPh sb="62" eb="63">
      <t>タイ</t>
    </rPh>
    <rPh sb="66" eb="69">
      <t>ケイカクテキ</t>
    </rPh>
    <rPh sb="72" eb="74">
      <t>タイサク</t>
    </rPh>
    <rPh sb="75" eb="76">
      <t>ト</t>
    </rPh>
    <rPh sb="77" eb="78">
      <t>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</si>
  <si>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</si>
  <si>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</si>
  <si>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</si>
  <si>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</si>
  <si>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</si>
  <si>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</si>
  <si>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将来負担比率は数値なしの状況である。ただ老朽化の進む公共施設の更新工事等の大きな支出が見込まれるため、今後の実質公債費比率の数値も上昇するものと考えられる。</t>
    <rPh sb="1" eb="3">
      <t>ショウライ</t>
    </rPh>
    <rPh sb="3" eb="5">
      <t>フタン</t>
    </rPh>
    <rPh sb="5" eb="7">
      <t>ヒリツ</t>
    </rPh>
    <rPh sb="8" eb="10">
      <t>スウチ</t>
    </rPh>
    <rPh sb="13" eb="15">
      <t>ジョウキョウ</t>
    </rPh>
    <rPh sb="21" eb="24">
      <t>ロウキュウカ</t>
    </rPh>
    <rPh sb="25" eb="26">
      <t>スス</t>
    </rPh>
    <rPh sb="27" eb="29">
      <t>コウキョウ</t>
    </rPh>
    <rPh sb="29" eb="31">
      <t>シセツ</t>
    </rPh>
    <rPh sb="32" eb="34">
      <t>コウシン</t>
    </rPh>
    <rPh sb="34" eb="36">
      <t>コウジ</t>
    </rPh>
    <rPh sb="36" eb="37">
      <t>トウ</t>
    </rPh>
    <rPh sb="38" eb="39">
      <t>オオ</t>
    </rPh>
    <rPh sb="41" eb="43">
      <t>シシュツ</t>
    </rPh>
    <rPh sb="44" eb="46">
      <t>ミコ</t>
    </rPh>
    <rPh sb="52" eb="54">
      <t>コンゴ</t>
    </rPh>
    <rPh sb="55" eb="57">
      <t>ジッシツ</t>
    </rPh>
    <rPh sb="57" eb="60">
      <t>コウサイヒ</t>
    </rPh>
    <rPh sb="60" eb="62">
      <t>ヒリツ</t>
    </rPh>
    <rPh sb="63" eb="65">
      <t>スウチ</t>
    </rPh>
    <rPh sb="66" eb="68">
      <t>ジョウショウ</t>
    </rPh>
    <rPh sb="73" eb="74">
      <t>カンガ</t>
    </rPh>
    <phoneticPr fontId="2"/>
  </si>
  <si>
    <t>実質公債費比率</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</si>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</sst>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101693</c:v>
                </c:pt>
                <c:pt idx="1">
                  <c:v>96635</c:v>
                </c:pt>
                <c:pt idx="2">
                  <c:v>97062</c:v>
                </c:pt>
                <c:pt idx="3">
                  <c:v>106005</c:v>
                </c:pt>
                <c:pt idx="4">
                  <c:v>98507</c:v>
                </c:pt>
              </c:numCache>
            </c:numRef>
          </c:val>
          <c:smooth val="0"/>
          <c:extLst>
            <c:ext xmlns:c16="http://schemas.microsoft.com/office/drawing/2014/chart" uri="{C3380CC4-5D6E-409C-BE32-E72D297353CC}">
              <c16:uniqueId val="{00000000-1419-41B5-B23A-04AA57F06D7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117723</c:v>
                </c:pt>
                <c:pt idx="1">
                  <c:v>58658</c:v>
                </c:pt>
                <c:pt idx="2">
                  <c:v>43239</c:v>
                </c:pt>
                <c:pt idx="3">
                  <c:v>59702</c:v>
                </c:pt>
                <c:pt idx="4">
                  <c:v>130232</c:v>
                </c:pt>
              </c:numCache>
            </c:numRef>
          </c:val>
          <c:smooth val="0"/>
          <c:extLst>
            <c:ext xmlns:c16="http://schemas.microsoft.com/office/drawing/2014/chart" uri="{C3380CC4-5D6E-409C-BE32-E72D297353CC}">
              <c16:uniqueId val="{00000001-1419-41B5-B23A-04AA57F06D72}"/>
            </c:ext>
          </c:extLst>
        </c:ser>
        <c:dLbls>
          <c:showLegendKey val="0"/>
          <c:showVal val="0"/>
          <c:showCatName val="0"/>
          <c:showSerName val="0"/>
          <c:showPercent val="0"/>
          <c:showBubbleSize val="0"/>
        </c:dLbls>
        <c:marker val="1"/>
        <c:smooth val="0"/>
        <c:axId val="340001424"/>
        <c:axId val="340001816"/>
      </c:lineChart>
      <c:catAx>
        <c:axId val="3400014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0001816"/>
        <c:crosses val="autoZero"/>
        <c:auto val="1"/>
        <c:lblAlgn val="ctr"/>
        <c:lblOffset val="100"/>
        <c:tickLblSkip val="1"/>
        <c:tickMarkSkip val="1"/>
        <c:noMultiLvlLbl val="0"/>
      </c:catAx>
      <c:valAx>
        <c:axId val="340001816"/>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00014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4.29</c:v>
                </c:pt>
                <c:pt idx="1">
                  <c:v>3.99</c:v>
                </c:pt>
                <c:pt idx="2">
                  <c:v>4.5199999999999996</c:v>
                </c:pt>
                <c:pt idx="3">
                  <c:v>4.75</c:v>
                </c:pt>
                <c:pt idx="4">
                  <c:v>5.1100000000000003</c:v>
                </c:pt>
              </c:numCache>
            </c:numRef>
          </c:val>
          <c:extLst>
            <c:ext xmlns:c16="http://schemas.microsoft.com/office/drawing/2014/chart" uri="{C3380CC4-5D6E-409C-BE32-E72D297353CC}">
              <c16:uniqueId val="{00000000-3323-4D0E-8949-2A3387FAFA9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21.82</c:v>
                </c:pt>
                <c:pt idx="1">
                  <c:v>26.2</c:v>
                </c:pt>
                <c:pt idx="2">
                  <c:v>28.61</c:v>
                </c:pt>
                <c:pt idx="3">
                  <c:v>28.69</c:v>
                </c:pt>
                <c:pt idx="4">
                  <c:v>20.02</c:v>
                </c:pt>
              </c:numCache>
            </c:numRef>
          </c:val>
          <c:extLst>
            <c:ext xmlns:c16="http://schemas.microsoft.com/office/drawing/2014/chart" uri="{C3380CC4-5D6E-409C-BE32-E72D297353CC}">
              <c16:uniqueId val="{00000001-3323-4D0E-8949-2A3387FAFA90}"/>
            </c:ext>
          </c:extLst>
        </c:ser>
        <c:dLbls>
          <c:showLegendKey val="0"/>
          <c:showVal val="0"/>
          <c:showCatName val="0"/>
          <c:showSerName val="0"/>
          <c:showPercent val="0"/>
          <c:showBubbleSize val="0"/>
        </c:dLbls>
        <c:gapWidth val="250"/>
        <c:overlap val="100"/>
        <c:axId val="364222632"/>
        <c:axId val="3642183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4.46</c:v>
                </c:pt>
                <c:pt idx="1">
                  <c:v>6.15</c:v>
                </c:pt>
                <c:pt idx="2">
                  <c:v>15.14</c:v>
                </c:pt>
                <c:pt idx="3">
                  <c:v>0.1</c:v>
                </c:pt>
                <c:pt idx="4">
                  <c:v>-7.52</c:v>
                </c:pt>
              </c:numCache>
            </c:numRef>
          </c:val>
          <c:smooth val="0"/>
          <c:extLst>
            <c:ext xmlns:c16="http://schemas.microsoft.com/office/drawing/2014/chart" uri="{C3380CC4-5D6E-409C-BE32-E72D297353CC}">
              <c16:uniqueId val="{00000002-3323-4D0E-8949-2A3387FAFA90}"/>
            </c:ext>
          </c:extLst>
        </c:ser>
        <c:dLbls>
          <c:showLegendKey val="0"/>
          <c:showVal val="0"/>
          <c:showCatName val="0"/>
          <c:showSerName val="0"/>
          <c:showPercent val="0"/>
          <c:showBubbleSize val="0"/>
        </c:dLbls>
        <c:marker val="1"/>
        <c:smooth val="0"/>
        <c:axId val="364222632"/>
        <c:axId val="364218320"/>
      </c:lineChart>
      <c:catAx>
        <c:axId val="364222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64218320"/>
        <c:crosses val="autoZero"/>
        <c:auto val="1"/>
        <c:lblAlgn val="ctr"/>
        <c:lblOffset val="100"/>
        <c:tickLblSkip val="1"/>
        <c:tickMarkSkip val="1"/>
        <c:noMultiLvlLbl val="0"/>
      </c:catAx>
      <c:valAx>
        <c:axId val="3642183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4222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0.01</c:v>
                </c:pt>
                <c:pt idx="8">
                  <c:v>#N/A</c:v>
                </c:pt>
                <c:pt idx="9">
                  <c:v>0.01</c:v>
                </c:pt>
              </c:numCache>
            </c:numRef>
          </c:val>
          <c:extLst>
            <c:ext xmlns:c16="http://schemas.microsoft.com/office/drawing/2014/chart" uri="{C3380CC4-5D6E-409C-BE32-E72D297353CC}">
              <c16:uniqueId val="{00000000-59A9-4E31-842C-E931A4A261F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9A9-4E31-842C-E931A4A261F1}"/>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0.02</c:v>
                </c:pt>
                <c:pt idx="2">
                  <c:v>#N/A</c:v>
                </c:pt>
                <c:pt idx="3">
                  <c:v>0.02</c:v>
                </c:pt>
                <c:pt idx="4">
                  <c:v>#N/A</c:v>
                </c:pt>
                <c:pt idx="5">
                  <c:v>0</c:v>
                </c:pt>
                <c:pt idx="6">
                  <c:v>#N/A</c:v>
                </c:pt>
                <c:pt idx="7">
                  <c:v>0.02</c:v>
                </c:pt>
                <c:pt idx="8">
                  <c:v>#N/A</c:v>
                </c:pt>
                <c:pt idx="9">
                  <c:v>0.02</c:v>
                </c:pt>
              </c:numCache>
            </c:numRef>
          </c:val>
          <c:extLst>
            <c:ext xmlns:c16="http://schemas.microsoft.com/office/drawing/2014/chart" uri="{C3380CC4-5D6E-409C-BE32-E72D297353CC}">
              <c16:uniqueId val="{00000002-59A9-4E31-842C-E931A4A261F1}"/>
            </c:ext>
          </c:extLst>
        </c:ser>
        <c:ser>
          <c:idx val="3"/>
          <c:order val="3"/>
          <c:tx>
            <c:strRef>
              <c:f>データシート!$A$30</c:f>
              <c:strCache>
                <c:ptCount val="1"/>
                <c:pt idx="0">
                  <c:v>営農飲雑用水事業特別会計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0.02</c:v>
                </c:pt>
                <c:pt idx="2">
                  <c:v>#N/A</c:v>
                </c:pt>
                <c:pt idx="3">
                  <c:v>0.04</c:v>
                </c:pt>
                <c:pt idx="4">
                  <c:v>#N/A</c:v>
                </c:pt>
                <c:pt idx="5">
                  <c:v>0.05</c:v>
                </c:pt>
                <c:pt idx="6">
                  <c:v>#N/A</c:v>
                </c:pt>
                <c:pt idx="7">
                  <c:v>0.06</c:v>
                </c:pt>
                <c:pt idx="8">
                  <c:v>#N/A</c:v>
                </c:pt>
                <c:pt idx="9">
                  <c:v>0.06</c:v>
                </c:pt>
              </c:numCache>
            </c:numRef>
          </c:val>
          <c:extLst>
            <c:ext xmlns:c16="http://schemas.microsoft.com/office/drawing/2014/chart" uri="{C3380CC4-5D6E-409C-BE32-E72D297353CC}">
              <c16:uniqueId val="{00000003-59A9-4E31-842C-E931A4A261F1}"/>
            </c:ext>
          </c:extLst>
        </c:ser>
        <c:ser>
          <c:idx val="4"/>
          <c:order val="4"/>
          <c:tx>
            <c:strRef>
              <c:f>データシート!$A$31</c:f>
              <c:strCache>
                <c:ptCount val="1"/>
                <c:pt idx="0">
                  <c:v>漁業集落排水事業特別会計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0.02</c:v>
                </c:pt>
                <c:pt idx="2">
                  <c:v>#N/A</c:v>
                </c:pt>
                <c:pt idx="3">
                  <c:v>0.03</c:v>
                </c:pt>
                <c:pt idx="4">
                  <c:v>#N/A</c:v>
                </c:pt>
                <c:pt idx="5">
                  <c:v>0.09</c:v>
                </c:pt>
                <c:pt idx="6">
                  <c:v>#N/A</c:v>
                </c:pt>
                <c:pt idx="7">
                  <c:v>0.03</c:v>
                </c:pt>
                <c:pt idx="8">
                  <c:v>#N/A</c:v>
                </c:pt>
                <c:pt idx="9">
                  <c:v>0.08</c:v>
                </c:pt>
              </c:numCache>
            </c:numRef>
          </c:val>
          <c:extLst>
            <c:ext xmlns:c16="http://schemas.microsoft.com/office/drawing/2014/chart" uri="{C3380CC4-5D6E-409C-BE32-E72D297353CC}">
              <c16:uniqueId val="{00000004-59A9-4E31-842C-E931A4A261F1}"/>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0.12</c:v>
                </c:pt>
                <c:pt idx="2">
                  <c:v>#N/A</c:v>
                </c:pt>
                <c:pt idx="3">
                  <c:v>7.0000000000000007E-2</c:v>
                </c:pt>
                <c:pt idx="4">
                  <c:v>#N/A</c:v>
                </c:pt>
                <c:pt idx="5">
                  <c:v>0.12</c:v>
                </c:pt>
                <c:pt idx="6">
                  <c:v>#N/A</c:v>
                </c:pt>
                <c:pt idx="7">
                  <c:v>0.09</c:v>
                </c:pt>
                <c:pt idx="8">
                  <c:v>#N/A</c:v>
                </c:pt>
                <c:pt idx="9">
                  <c:v>0.35</c:v>
                </c:pt>
              </c:numCache>
            </c:numRef>
          </c:val>
          <c:extLst>
            <c:ext xmlns:c16="http://schemas.microsoft.com/office/drawing/2014/chart" uri="{C3380CC4-5D6E-409C-BE32-E72D297353CC}">
              <c16:uniqueId val="{00000005-59A9-4E31-842C-E931A4A261F1}"/>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3.17</c:v>
                </c:pt>
                <c:pt idx="2">
                  <c:v>#N/A</c:v>
                </c:pt>
                <c:pt idx="3">
                  <c:v>4.24</c:v>
                </c:pt>
                <c:pt idx="4">
                  <c:v>#N/A</c:v>
                </c:pt>
                <c:pt idx="5">
                  <c:v>5.45</c:v>
                </c:pt>
                <c:pt idx="6">
                  <c:v>#N/A</c:v>
                </c:pt>
                <c:pt idx="7">
                  <c:v>6.41</c:v>
                </c:pt>
                <c:pt idx="8">
                  <c:v>#N/A</c:v>
                </c:pt>
                <c:pt idx="9">
                  <c:v>0.56999999999999995</c:v>
                </c:pt>
              </c:numCache>
            </c:numRef>
          </c:val>
          <c:extLst>
            <c:ext xmlns:c16="http://schemas.microsoft.com/office/drawing/2014/chart" uri="{C3380CC4-5D6E-409C-BE32-E72D297353CC}">
              <c16:uniqueId val="{00000006-59A9-4E31-842C-E931A4A261F1}"/>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0.55000000000000004</c:v>
                </c:pt>
                <c:pt idx="2">
                  <c:v>#N/A</c:v>
                </c:pt>
                <c:pt idx="3">
                  <c:v>1.05</c:v>
                </c:pt>
                <c:pt idx="4">
                  <c:v>#N/A</c:v>
                </c:pt>
                <c:pt idx="5">
                  <c:v>1.64</c:v>
                </c:pt>
                <c:pt idx="6">
                  <c:v>#N/A</c:v>
                </c:pt>
                <c:pt idx="7">
                  <c:v>2.15</c:v>
                </c:pt>
                <c:pt idx="8">
                  <c:v>#N/A</c:v>
                </c:pt>
                <c:pt idx="9">
                  <c:v>1.8</c:v>
                </c:pt>
              </c:numCache>
            </c:numRef>
          </c:val>
          <c:extLst>
            <c:ext xmlns:c16="http://schemas.microsoft.com/office/drawing/2014/chart" uri="{C3380CC4-5D6E-409C-BE32-E72D297353CC}">
              <c16:uniqueId val="{00000007-59A9-4E31-842C-E931A4A261F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4.29</c:v>
                </c:pt>
                <c:pt idx="2">
                  <c:v>#N/A</c:v>
                </c:pt>
                <c:pt idx="3">
                  <c:v>3.99</c:v>
                </c:pt>
                <c:pt idx="4">
                  <c:v>#N/A</c:v>
                </c:pt>
                <c:pt idx="5">
                  <c:v>4.51</c:v>
                </c:pt>
                <c:pt idx="6">
                  <c:v>#N/A</c:v>
                </c:pt>
                <c:pt idx="7">
                  <c:v>4.75</c:v>
                </c:pt>
                <c:pt idx="8">
                  <c:v>#N/A</c:v>
                </c:pt>
                <c:pt idx="9">
                  <c:v>5.1100000000000003</c:v>
                </c:pt>
              </c:numCache>
            </c:numRef>
          </c:val>
          <c:extLst>
            <c:ext xmlns:c16="http://schemas.microsoft.com/office/drawing/2014/chart" uri="{C3380CC4-5D6E-409C-BE32-E72D297353CC}">
              <c16:uniqueId val="{00000008-59A9-4E31-842C-E931A4A261F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10.91</c:v>
                </c:pt>
                <c:pt idx="2">
                  <c:v>#N/A</c:v>
                </c:pt>
                <c:pt idx="3">
                  <c:v>11.06</c:v>
                </c:pt>
                <c:pt idx="4">
                  <c:v>#N/A</c:v>
                </c:pt>
                <c:pt idx="5">
                  <c:v>12.28</c:v>
                </c:pt>
                <c:pt idx="6">
                  <c:v>#N/A</c:v>
                </c:pt>
                <c:pt idx="7">
                  <c:v>11.22</c:v>
                </c:pt>
                <c:pt idx="8">
                  <c:v>#N/A</c:v>
                </c:pt>
                <c:pt idx="9">
                  <c:v>11.45</c:v>
                </c:pt>
              </c:numCache>
            </c:numRef>
          </c:val>
          <c:extLst>
            <c:ext xmlns:c16="http://schemas.microsoft.com/office/drawing/2014/chart" uri="{C3380CC4-5D6E-409C-BE32-E72D297353CC}">
              <c16:uniqueId val="{00000009-59A9-4E31-842C-E931A4A261F1}"/>
            </c:ext>
          </c:extLst>
        </c:ser>
        <c:dLbls>
          <c:showLegendKey val="0"/>
          <c:showVal val="0"/>
          <c:showCatName val="0"/>
          <c:showSerName val="0"/>
          <c:showPercent val="0"/>
          <c:showBubbleSize val="0"/>
        </c:dLbls>
        <c:gapWidth val="150"/>
        <c:overlap val="100"/>
        <c:axId val="364223024"/>
        <c:axId val="364219104"/>
      </c:barChart>
      <c:catAx>
        <c:axId val="364223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4219104"/>
        <c:crosses val="autoZero"/>
        <c:auto val="1"/>
        <c:lblAlgn val="ctr"/>
        <c:lblOffset val="100"/>
        <c:tickLblSkip val="1"/>
        <c:tickMarkSkip val="1"/>
        <c:noMultiLvlLbl val="0"/>
      </c:catAx>
      <c:valAx>
        <c:axId val="3642191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42230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480</c:v>
                </c:pt>
                <c:pt idx="5">
                  <c:v>713</c:v>
                </c:pt>
                <c:pt idx="8">
                  <c:v>476</c:v>
                </c:pt>
                <c:pt idx="11">
                  <c:v>474</c:v>
                </c:pt>
                <c:pt idx="14">
                  <c:v>467</c:v>
                </c:pt>
              </c:numCache>
            </c:numRef>
          </c:val>
          <c:extLst>
            <c:ext xmlns:c16="http://schemas.microsoft.com/office/drawing/2014/chart" uri="{C3380CC4-5D6E-409C-BE32-E72D297353CC}">
              <c16:uniqueId val="{00000000-354D-4AE5-A8CF-407D058F096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54D-4AE5-A8CF-407D058F096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4</c:v>
                </c:pt>
                <c:pt idx="3">
                  <c:v>0</c:v>
                </c:pt>
                <c:pt idx="6">
                  <c:v>0</c:v>
                </c:pt>
                <c:pt idx="9">
                  <c:v>0</c:v>
                </c:pt>
                <c:pt idx="12">
                  <c:v>0</c:v>
                </c:pt>
              </c:numCache>
            </c:numRef>
          </c:val>
          <c:extLst>
            <c:ext xmlns:c16="http://schemas.microsoft.com/office/drawing/2014/chart" uri="{C3380CC4-5D6E-409C-BE32-E72D297353CC}">
              <c16:uniqueId val="{00000002-354D-4AE5-A8CF-407D058F096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90</c:v>
                </c:pt>
                <c:pt idx="3">
                  <c:v>110</c:v>
                </c:pt>
                <c:pt idx="6">
                  <c:v>110</c:v>
                </c:pt>
                <c:pt idx="9">
                  <c:v>108</c:v>
                </c:pt>
                <c:pt idx="12">
                  <c:v>121</c:v>
                </c:pt>
              </c:numCache>
            </c:numRef>
          </c:val>
          <c:extLst>
            <c:ext xmlns:c16="http://schemas.microsoft.com/office/drawing/2014/chart" uri="{C3380CC4-5D6E-409C-BE32-E72D297353CC}">
              <c16:uniqueId val="{00000003-354D-4AE5-A8CF-407D058F096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84</c:v>
                </c:pt>
                <c:pt idx="3">
                  <c:v>71</c:v>
                </c:pt>
                <c:pt idx="6">
                  <c:v>80</c:v>
                </c:pt>
                <c:pt idx="9">
                  <c:v>76</c:v>
                </c:pt>
                <c:pt idx="12">
                  <c:v>89</c:v>
                </c:pt>
              </c:numCache>
            </c:numRef>
          </c:val>
          <c:extLst>
            <c:ext xmlns:c16="http://schemas.microsoft.com/office/drawing/2014/chart" uri="{C3380CC4-5D6E-409C-BE32-E72D297353CC}">
              <c16:uniqueId val="{00000004-354D-4AE5-A8CF-407D058F096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54D-4AE5-A8CF-407D058F096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54D-4AE5-A8CF-407D058F096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654</c:v>
                </c:pt>
                <c:pt idx="3">
                  <c:v>629</c:v>
                </c:pt>
                <c:pt idx="6">
                  <c:v>560</c:v>
                </c:pt>
                <c:pt idx="9">
                  <c:v>564</c:v>
                </c:pt>
                <c:pt idx="12">
                  <c:v>578</c:v>
                </c:pt>
              </c:numCache>
            </c:numRef>
          </c:val>
          <c:extLst>
            <c:ext xmlns:c16="http://schemas.microsoft.com/office/drawing/2014/chart" uri="{C3380CC4-5D6E-409C-BE32-E72D297353CC}">
              <c16:uniqueId val="{00000007-354D-4AE5-A8CF-407D058F096A}"/>
            </c:ext>
          </c:extLst>
        </c:ser>
        <c:dLbls>
          <c:showLegendKey val="0"/>
          <c:showVal val="0"/>
          <c:showCatName val="0"/>
          <c:showSerName val="0"/>
          <c:showPercent val="0"/>
          <c:showBubbleSize val="0"/>
        </c:dLbls>
        <c:gapWidth val="100"/>
        <c:overlap val="100"/>
        <c:axId val="364219496"/>
        <c:axId val="3642222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352</c:v>
                </c:pt>
                <c:pt idx="2">
                  <c:v>#N/A</c:v>
                </c:pt>
                <c:pt idx="3">
                  <c:v>#N/A</c:v>
                </c:pt>
                <c:pt idx="4">
                  <c:v>97</c:v>
                </c:pt>
                <c:pt idx="5">
                  <c:v>#N/A</c:v>
                </c:pt>
                <c:pt idx="6">
                  <c:v>#N/A</c:v>
                </c:pt>
                <c:pt idx="7">
                  <c:v>274</c:v>
                </c:pt>
                <c:pt idx="8">
                  <c:v>#N/A</c:v>
                </c:pt>
                <c:pt idx="9">
                  <c:v>#N/A</c:v>
                </c:pt>
                <c:pt idx="10">
                  <c:v>274</c:v>
                </c:pt>
                <c:pt idx="11">
                  <c:v>#N/A</c:v>
                </c:pt>
                <c:pt idx="12">
                  <c:v>#N/A</c:v>
                </c:pt>
                <c:pt idx="13">
                  <c:v>321</c:v>
                </c:pt>
                <c:pt idx="14">
                  <c:v>#N/A</c:v>
                </c:pt>
              </c:numCache>
            </c:numRef>
          </c:val>
          <c:smooth val="0"/>
          <c:extLst>
            <c:ext xmlns:c16="http://schemas.microsoft.com/office/drawing/2014/chart" uri="{C3380CC4-5D6E-409C-BE32-E72D297353CC}">
              <c16:uniqueId val="{00000008-354D-4AE5-A8CF-407D058F096A}"/>
            </c:ext>
          </c:extLst>
        </c:ser>
        <c:dLbls>
          <c:showLegendKey val="0"/>
          <c:showVal val="0"/>
          <c:showCatName val="0"/>
          <c:showSerName val="0"/>
          <c:showPercent val="0"/>
          <c:showBubbleSize val="0"/>
        </c:dLbls>
        <c:marker val="1"/>
        <c:smooth val="0"/>
        <c:axId val="364219496"/>
        <c:axId val="364222240"/>
      </c:lineChart>
      <c:catAx>
        <c:axId val="364219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4222240"/>
        <c:crosses val="autoZero"/>
        <c:auto val="1"/>
        <c:lblAlgn val="ctr"/>
        <c:lblOffset val="100"/>
        <c:tickLblSkip val="1"/>
        <c:tickMarkSkip val="1"/>
        <c:noMultiLvlLbl val="0"/>
      </c:catAx>
      <c:valAx>
        <c:axId val="3642222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4219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4813</c:v>
                </c:pt>
                <c:pt idx="5">
                  <c:v>5112</c:v>
                </c:pt>
                <c:pt idx="8">
                  <c:v>4679</c:v>
                </c:pt>
                <c:pt idx="11">
                  <c:v>4512</c:v>
                </c:pt>
                <c:pt idx="14">
                  <c:v>4536</c:v>
                </c:pt>
              </c:numCache>
            </c:numRef>
          </c:val>
          <c:extLst>
            <c:ext xmlns:c16="http://schemas.microsoft.com/office/drawing/2014/chart" uri="{C3380CC4-5D6E-409C-BE32-E72D297353CC}">
              <c16:uniqueId val="{00000000-8F6D-4DA8-943D-ED5671705DF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216</c:v>
                </c:pt>
                <c:pt idx="5">
                  <c:v>189</c:v>
                </c:pt>
                <c:pt idx="8">
                  <c:v>164</c:v>
                </c:pt>
                <c:pt idx="11">
                  <c:v>141</c:v>
                </c:pt>
                <c:pt idx="14">
                  <c:v>120</c:v>
                </c:pt>
              </c:numCache>
            </c:numRef>
          </c:val>
          <c:extLst>
            <c:ext xmlns:c16="http://schemas.microsoft.com/office/drawing/2014/chart" uri="{C3380CC4-5D6E-409C-BE32-E72D297353CC}">
              <c16:uniqueId val="{00000001-8F6D-4DA8-943D-ED5671705DF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4734</c:v>
                </c:pt>
                <c:pt idx="5">
                  <c:v>5510</c:v>
                </c:pt>
                <c:pt idx="8">
                  <c:v>5732</c:v>
                </c:pt>
                <c:pt idx="11">
                  <c:v>6334</c:v>
                </c:pt>
                <c:pt idx="14">
                  <c:v>5952</c:v>
                </c:pt>
              </c:numCache>
            </c:numRef>
          </c:val>
          <c:extLst>
            <c:ext xmlns:c16="http://schemas.microsoft.com/office/drawing/2014/chart" uri="{C3380CC4-5D6E-409C-BE32-E72D297353CC}">
              <c16:uniqueId val="{00000002-8F6D-4DA8-943D-ED5671705DF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F6D-4DA8-943D-ED5671705DF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F6D-4DA8-943D-ED5671705DF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7</c:v>
                </c:pt>
                <c:pt idx="9">
                  <c:v>7</c:v>
                </c:pt>
                <c:pt idx="12">
                  <c:v>5</c:v>
                </c:pt>
              </c:numCache>
            </c:numRef>
          </c:val>
          <c:extLst>
            <c:ext xmlns:c16="http://schemas.microsoft.com/office/drawing/2014/chart" uri="{C3380CC4-5D6E-409C-BE32-E72D297353CC}">
              <c16:uniqueId val="{00000005-8F6D-4DA8-943D-ED5671705DF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1413</c:v>
                </c:pt>
                <c:pt idx="3">
                  <c:v>1324</c:v>
                </c:pt>
                <c:pt idx="6">
                  <c:v>1289</c:v>
                </c:pt>
                <c:pt idx="9">
                  <c:v>1264</c:v>
                </c:pt>
                <c:pt idx="12">
                  <c:v>1265</c:v>
                </c:pt>
              </c:numCache>
            </c:numRef>
          </c:val>
          <c:extLst>
            <c:ext xmlns:c16="http://schemas.microsoft.com/office/drawing/2014/chart" uri="{C3380CC4-5D6E-409C-BE32-E72D297353CC}">
              <c16:uniqueId val="{00000006-8F6D-4DA8-943D-ED5671705DF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782</c:v>
                </c:pt>
                <c:pt idx="3">
                  <c:v>712</c:v>
                </c:pt>
                <c:pt idx="6">
                  <c:v>608</c:v>
                </c:pt>
                <c:pt idx="9">
                  <c:v>510</c:v>
                </c:pt>
                <c:pt idx="12">
                  <c:v>388</c:v>
                </c:pt>
              </c:numCache>
            </c:numRef>
          </c:val>
          <c:extLst>
            <c:ext xmlns:c16="http://schemas.microsoft.com/office/drawing/2014/chart" uri="{C3380CC4-5D6E-409C-BE32-E72D297353CC}">
              <c16:uniqueId val="{00000007-8F6D-4DA8-943D-ED5671705DF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897</c:v>
                </c:pt>
                <c:pt idx="3">
                  <c:v>730</c:v>
                </c:pt>
                <c:pt idx="6">
                  <c:v>768</c:v>
                </c:pt>
                <c:pt idx="9">
                  <c:v>692</c:v>
                </c:pt>
                <c:pt idx="12">
                  <c:v>683</c:v>
                </c:pt>
              </c:numCache>
            </c:numRef>
          </c:val>
          <c:extLst>
            <c:ext xmlns:c16="http://schemas.microsoft.com/office/drawing/2014/chart" uri="{C3380CC4-5D6E-409C-BE32-E72D297353CC}">
              <c16:uniqueId val="{00000008-8F6D-4DA8-943D-ED5671705DF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9-8F6D-4DA8-943D-ED5671705DF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6160</c:v>
                </c:pt>
                <c:pt idx="3">
                  <c:v>6012</c:v>
                </c:pt>
                <c:pt idx="6">
                  <c:v>5214</c:v>
                </c:pt>
                <c:pt idx="9">
                  <c:v>5051</c:v>
                </c:pt>
                <c:pt idx="12">
                  <c:v>5148</c:v>
                </c:pt>
              </c:numCache>
            </c:numRef>
          </c:val>
          <c:extLst>
            <c:ext xmlns:c16="http://schemas.microsoft.com/office/drawing/2014/chart" uri="{C3380CC4-5D6E-409C-BE32-E72D297353CC}">
              <c16:uniqueId val="{0000000A-8F6D-4DA8-943D-ED5671705DF7}"/>
            </c:ext>
          </c:extLst>
        </c:ser>
        <c:dLbls>
          <c:showLegendKey val="0"/>
          <c:showVal val="0"/>
          <c:showCatName val="0"/>
          <c:showSerName val="0"/>
          <c:showPercent val="0"/>
          <c:showBubbleSize val="0"/>
        </c:dLbls>
        <c:gapWidth val="100"/>
        <c:overlap val="100"/>
        <c:axId val="364219888"/>
        <c:axId val="3642202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F6D-4DA8-943D-ED5671705DF7}"/>
            </c:ext>
          </c:extLst>
        </c:ser>
        <c:dLbls>
          <c:showLegendKey val="0"/>
          <c:showVal val="0"/>
          <c:showCatName val="0"/>
          <c:showSerName val="0"/>
          <c:showPercent val="0"/>
          <c:showBubbleSize val="0"/>
        </c:dLbls>
        <c:marker val="1"/>
        <c:smooth val="0"/>
        <c:axId val="364219888"/>
        <c:axId val="364220280"/>
      </c:lineChart>
      <c:catAx>
        <c:axId val="364219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64220280"/>
        <c:crosses val="autoZero"/>
        <c:auto val="1"/>
        <c:lblAlgn val="ctr"/>
        <c:lblOffset val="100"/>
        <c:tickLblSkip val="1"/>
        <c:tickMarkSkip val="1"/>
        <c:noMultiLvlLbl val="0"/>
      </c:catAx>
      <c:valAx>
        <c:axId val="3642202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4219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1285</c:v>
                </c:pt>
                <c:pt idx="1">
                  <c:v>1281</c:v>
                </c:pt>
                <c:pt idx="2">
                  <c:v>915</c:v>
                </c:pt>
              </c:numCache>
            </c:numRef>
          </c:val>
          <c:extLst>
            <c:ext xmlns:c16="http://schemas.microsoft.com/office/drawing/2014/chart" uri="{C3380CC4-5D6E-409C-BE32-E72D297353CC}">
              <c16:uniqueId val="{00000000-A092-446B-8158-04F7B30CDB8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547</c:v>
                </c:pt>
                <c:pt idx="1">
                  <c:v>547</c:v>
                </c:pt>
                <c:pt idx="2">
                  <c:v>548</c:v>
                </c:pt>
              </c:numCache>
            </c:numRef>
          </c:val>
          <c:extLst>
            <c:ext xmlns:c16="http://schemas.microsoft.com/office/drawing/2014/chart" uri="{C3380CC4-5D6E-409C-BE32-E72D297353CC}">
              <c16:uniqueId val="{00000001-A092-446B-8158-04F7B30CDB8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3173</c:v>
                </c:pt>
                <c:pt idx="1">
                  <c:v>3775</c:v>
                </c:pt>
                <c:pt idx="2">
                  <c:v>3735</c:v>
                </c:pt>
              </c:numCache>
            </c:numRef>
          </c:val>
          <c:extLst>
            <c:ext xmlns:c16="http://schemas.microsoft.com/office/drawing/2014/chart" uri="{C3380CC4-5D6E-409C-BE32-E72D297353CC}">
              <c16:uniqueId val="{00000002-A092-446B-8158-04F7B30CDB89}"/>
            </c:ext>
          </c:extLst>
        </c:ser>
        <c:dLbls>
          <c:showLegendKey val="0"/>
          <c:showVal val="0"/>
          <c:showCatName val="0"/>
          <c:showSerName val="0"/>
          <c:showPercent val="0"/>
          <c:showBubbleSize val="0"/>
        </c:dLbls>
        <c:gapWidth val="120"/>
        <c:overlap val="100"/>
        <c:axId val="377915744"/>
        <c:axId val="377920056"/>
      </c:barChart>
      <c:catAx>
        <c:axId val="377915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77920056"/>
        <c:crosses val="autoZero"/>
        <c:auto val="1"/>
        <c:lblAlgn val="ctr"/>
        <c:lblOffset val="100"/>
        <c:tickLblSkip val="1"/>
        <c:tickMarkSkip val="1"/>
        <c:noMultiLvlLbl val="0"/>
      </c:catAx>
      <c:valAx>
        <c:axId val="37792005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77915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{B22FB13B-1C42-47C7-A60D-7DD7A4D83DBC}</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52B7-4C57-9F29-3C81A42DB07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{8F32F8DE-8612-4DA7-868B-6FF46516CB81}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2B7-4C57-9F29-3C81A42DB07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{80D05747-9BC8-481E-9BF6-9A760F135185}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2B7-4C57-9F29-3C81A42DB07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{8CD35085-E5C7-40E2-9168-A6B8609C00ED}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2B7-4C57-9F29-3C81A42DB07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{E4723856-5F4A-4C3B-B88C-14FF437C2135}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2B7-4C57-9F29-3C81A42DB07B}"/>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{C883AA66-73FA-4171-8F2B-D7B05F391A8A}</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52B7-4C57-9F29-3C81A42DB07B}"/>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{9467411A-2815-4766-B3CC-DBA3A3BBF979}</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52B7-4C57-9F29-3C81A42DB07B}"/>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{F779C0BB-74EE-4550-9B44-AF5D2610E940}</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52B7-4C57-9F29-3C81A42DB07B}"/>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{41CFB5C1-5BFE-416B-9E1B-72967B237A47}</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52B7-4C57-9F29-3C81A42DB07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56.5</c:v>
                </c:pt>
                <c:pt idx="16">
                  <c:v>62.5</c:v>
                </c:pt>
                <c:pt idx="24">
                  <c:v>63.7</c:v>
                </c:pt>
                <c:pt idx="32">
                  <c:v>57.5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52B7-4C57-9F29-3C81A42DB07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{362AC21A-868B-440A-B210-5F25395A23DA}</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52B7-4C57-9F29-3C81A42DB07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{3CD92960-A039-4303-90F1-7C140A5DDCBE}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2B7-4C57-9F29-3C81A42DB07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{AA8E10F0-BD94-4337-AF09-694F1AABDC35}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2B7-4C57-9F29-3C81A42DB07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{20578A40-49B7-47DA-A25F-FED12731D341}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2B7-4C57-9F29-3C81A42DB07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{6B72269B-7BD3-42C7-A6A0-26EB98340CAA}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2B7-4C57-9F29-3C81A42DB07B}"/>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{1A500816-9E0B-48FA-BB93-DCEE20A6A809}</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52B7-4C57-9F29-3C81A42DB07B}"/>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{08D43301-541F-41BF-B384-43A9F9A7B937}</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52B7-4C57-9F29-3C81A42DB07B}"/>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{41F2E335-C6D1-4D6A-87A8-41AD4CBE5182}</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52B7-4C57-9F29-3C81A42DB07B}"/>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{9269F9E4-AA8D-4E43-B0B6-9AAFA8B1B550}</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52B7-4C57-9F29-3C81A42DB07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55.8</c:v>
                </c:pt>
                <c:pt idx="16">
                  <c:v>56.1</c:v>
                </c:pt>
                <c:pt idx="24">
                  <c:v>58.6</c:v>
                </c:pt>
                <c:pt idx="32">
                  <c:v>59.3</c:v>
                </c:pt>
              </c:numCache>
            </c:numRef>
          </c:xVal>
          <c:yVal>
            <c:numRef>
              <c:f>公会計指標分析・財政指標組合せ分析表!$BP$55:$DC$55</c:f>
              <c:numCache>
                <c:formatCode>#,##0.0;"▲ "#,##0.0</c:formatCode>
                <c:ptCount val="40"/>
                <c:pt idx="8">
                  <c:v>37.200000000000003</c:v>
                </c:pt>
                <c:pt idx="16">
                  <c:v>24</c:v>
                </c:pt>
                <c:pt idx="24">
                  <c:v>19.8</c:v>
                </c:pt>
                <c:pt idx="32">
                  <c:v>19.8</c:v>
                </c:pt>
              </c:numCache>
            </c:numRef>
          </c:yVal>
          <c:smooth val="0"/>
          <c:extLst>
            <c:ext xmlns:c16="http://schemas.microsoft.com/office/drawing/2014/chart" uri="{C3380CC4-5D6E-409C-BE32-E72D297353CC}">
              <c16:uniqueId val="{00000013-52B7-4C57-9F29-3C81A42DB07B}"/>
            </c:ext>
          </c:extLst>
        </c:ser>
        <c:dLbls>
          <c:showLegendKey val="0"/>
          <c:showVal val="1"/>
          <c:showCatName val="0"/>
          <c:showSerName val="0"/>
          <c:showPercent val="0"/>
          <c:showBubbleSize val="0"/>
        </c:dLbls>
        <c:axId val="377920840"/>
        <c:axId val="377918488"/>
      </c:scatterChart>
      <c:valAx>
        <c:axId val="377920840"/>
        <c:scaling>
          <c:orientation val="minMax"/>
          <c:max val="59.6"/>
          <c:min val="5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77918488"/>
        <c:crosses val="autoZero"/>
        <c:crossBetween val="midCat"/>
      </c:valAx>
      <c:valAx>
        <c:axId val="377918488"/>
        <c:scaling>
          <c:orientation val="minMax"/>
          <c:max val="41"/>
          <c:min val="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77920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{CD57B3DF-7159-4633-ACBB-C95AA480A7D2}</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B69A-4BF0-B4F9-C1E19F27C81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{C0B407FA-D14B-4953-9559-5CB908CF4BCE}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69A-4BF0-B4F9-C1E19F27C81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{05EAFD56-2280-452B-AF95-9C508278DBFF}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69A-4BF0-B4F9-C1E19F27C81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{306380CD-7EF8-48F1-8BC6-0918ACBD8078}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69A-4BF0-B4F9-C1E19F27C81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{13DA1D95-2DFF-4213-A816-41C0EFE769C9}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69A-4BF0-B4F9-C1E19F27C815}"/>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{1E9071DA-9296-4DEB-9868-6EE8768FF305}</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B69A-4BF0-B4F9-C1E19F27C815}"/>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{53879C8E-0F22-492F-B79C-372FD6F85B7F}</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B69A-4BF0-B4F9-C1E19F27C815}"/>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{11E1C14A-0394-4F5E-9CFC-1CAAFFD66FC8}</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B69A-4BF0-B4F9-C1E19F27C815}"/>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{8043A75B-398C-4A1B-84C0-5770862AF12F}</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B69A-4BF0-B4F9-C1E19F27C81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9.3000000000000007</c:v>
                </c:pt>
                <c:pt idx="8">
                  <c:v>6.7</c:v>
                </c:pt>
                <c:pt idx="16">
                  <c:v>5.9</c:v>
                </c:pt>
                <c:pt idx="24">
                  <c:v>5.3</c:v>
                </c:pt>
                <c:pt idx="32">
                  <c:v>7.1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B69A-4BF0-B4F9-C1E19F27C81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{86B4B104-5A66-4BEE-AE8D-4344D3BF43A7}</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B69A-4BF0-B4F9-C1E19F27C81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{9D4ABF32-E713-4807-AD1E-259D7752C528}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69A-4BF0-B4F9-C1E19F27C81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{5E6496A9-D985-44B2-85DB-AFD178E26547}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69A-4BF0-B4F9-C1E19F27C81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{A7C6DC7E-56A1-41E9-AD5B-95CB35A040FF}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69A-4BF0-B4F9-C1E19F27C81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{1813919E-39DD-421A-A3B0-0B6E5FEB2239}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69A-4BF0-B4F9-C1E19F27C815}"/>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{13B19858-C2AC-461B-8E7B-8183B0253A6B}</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B69A-4BF0-B4F9-C1E19F27C815}"/>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{4438D453-0D8B-4234-98D1-C758962D2DA5}</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B69A-4BF0-B4F9-C1E19F27C815}"/>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{FE1FEF91-23F3-4486-ABC4-4C99EFE6C66E}</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B69A-4BF0-B4F9-C1E19F27C815}"/>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{4B0FBF6A-5230-4B3F-83B9-1538EC6164D9}</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B69A-4BF0-B4F9-C1E19F27C81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11.2</c:v>
                </c:pt>
                <c:pt idx="8">
                  <c:v>10.1</c:v>
                </c:pt>
                <c:pt idx="16">
                  <c:v>9.1</c:v>
                </c:pt>
                <c:pt idx="24">
                  <c:v>8.9</c:v>
                </c:pt>
                <c:pt idx="32">
                  <c:v>8.8000000000000007</c:v>
                </c:pt>
              </c:numCache>
            </c:numRef>
          </c:xVal>
          <c:yVal>
            <c:numRef>
              <c:f>公会計指標分析・財政指標組合せ分析表!$BP$77:$DC$77</c:f>
              <c:numCache>
                <c:formatCode>#,##0.0;"▲ "#,##0.0</c:formatCode>
                <c:ptCount val="40"/>
                <c:pt idx="0">
                  <c:v>49.7</c:v>
                </c:pt>
                <c:pt idx="8">
                  <c:v>37.200000000000003</c:v>
                </c:pt>
                <c:pt idx="16">
                  <c:v>24</c:v>
                </c:pt>
                <c:pt idx="24">
                  <c:v>19.8</c:v>
                </c:pt>
                <c:pt idx="32">
                  <c:v>19.8</c:v>
                </c:pt>
              </c:numCache>
            </c:numRef>
          </c:yVal>
          <c:smooth val="0"/>
          <c:extLst>
            <c:ext xmlns:c16="http://schemas.microsoft.com/office/drawing/2014/chart" uri="{C3380CC4-5D6E-409C-BE32-E72D297353CC}">
              <c16:uniqueId val="{00000013-B69A-4BF0-B4F9-C1E19F27C815}"/>
            </c:ext>
          </c:extLst>
        </c:ser>
        <c:dLbls>
          <c:showLegendKey val="0"/>
          <c:showVal val="1"/>
          <c:showCatName val="0"/>
          <c:showSerName val="0"/>
          <c:showPercent val="0"/>
          <c:showBubbleSize val="0"/>
        </c:dLbls>
        <c:axId val="377917312"/>
        <c:axId val="377914176"/>
      </c:scatterChart>
      <c:valAx>
        <c:axId val="377917312"/>
        <c:scaling>
          <c:orientation val="minMax"/>
          <c:max val="11.4"/>
          <c:min val="8.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77914176"/>
        <c:crosses val="autoZero"/>
        <c:crossBetween val="midCat"/>
      </c:valAx>
      <c:valAx>
        <c:axId val="377914176"/>
        <c:scaling>
          <c:orientation val="minMax"/>
          <c:max val="55"/>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7791731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宮崎県川南町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15,780
15,605
90.12
10,479,898
10,173,148
233,699
4,570,316
5,148,001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財政力指数は年々良くなってきているが、平成３０年度については普通交付税算定の折に税収を過大に報告したため、実際よりも大きい数値が出てしまっている。本来であれば前年度並みであった。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119592</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20342"/>
          <a:ext cx="0" cy="17092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34519</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6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119592</xdr:rowOff>
    </xdr:from>
    <xdr:to>
      <xdr:col>24</xdr:col>
      <xdr:colOff>12700</xdr:colOff>
      <xdr:row>35</xdr:row>
      <xdr:rowOff>119592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2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65617</xdr:rowOff>
    </xdr:from>
    <xdr:to>
      <xdr:col>23</xdr:col>
      <xdr:colOff>133350</xdr:colOff>
      <xdr:row>43</xdr:row>
      <xdr:rowOff>14817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266517"/>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16527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38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14817</xdr:rowOff>
    </xdr:from>
    <xdr:to>
      <xdr:col>19</xdr:col>
      <xdr:colOff>133350</xdr:colOff>
      <xdr:row>43</xdr:row>
      <xdr:rowOff>55033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3871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44450</xdr:rowOff>
    </xdr:from>
    <xdr:to>
      <xdr:col>19</xdr:col>
      <xdr:colOff>184150</xdr:colOff>
      <xdr:row>43</xdr:row>
      <xdr:rowOff>146050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55033</xdr:rowOff>
    </xdr:from>
    <xdr:to>
      <xdr:col>15</xdr:col>
      <xdr:colOff>82550</xdr:colOff>
      <xdr:row>43</xdr:row>
      <xdr:rowOff>95250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4273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64558</xdr:rowOff>
    </xdr:from>
    <xdr:to>
      <xdr:col>15</xdr:col>
      <xdr:colOff>133350</xdr:colOff>
      <xdr:row>43</xdr:row>
      <xdr:rowOff>166158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43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150935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115358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4676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124883</xdr:rowOff>
    </xdr:from>
    <xdr:to>
      <xdr:col>11</xdr:col>
      <xdr:colOff>82550</xdr:colOff>
      <xdr:row>44</xdr:row>
      <xdr:rowOff>55033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39810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144992</xdr:rowOff>
    </xdr:from>
    <xdr:to>
      <xdr:col>7</xdr:col>
      <xdr:colOff>31750</xdr:colOff>
      <xdr:row>44</xdr:row>
      <xdr:rowOff>75142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5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59919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31344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135467</xdr:rowOff>
    </xdr:from>
    <xdr:to>
      <xdr:col>19</xdr:col>
      <xdr:colOff>184150</xdr:colOff>
      <xdr:row>43</xdr:row>
      <xdr:rowOff>65617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4233</xdr:rowOff>
    </xdr:from>
    <xdr:to>
      <xdr:col>15</xdr:col>
      <xdr:colOff>133350</xdr:colOff>
      <xdr:row>43</xdr:row>
      <xdr:rowOff>105833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156227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64558</xdr:rowOff>
    </xdr:from>
    <xdr:to>
      <xdr:col>7</xdr:col>
      <xdr:colOff>31750</xdr:colOff>
      <xdr:row>43</xdr:row>
      <xdr:rowOff>166158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4885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205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平成３０年度については普通交付税算定の折に税収を過大に報告したため、実際よりも普通交付税が過少の交付となってしまったために数値が悪くなってしまった。本来であれば前年度並みであった。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今後とも扶助費及び公債費の動向を注視し、適切な策を講じながら抑制に努めていく。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100330</xdr:rowOff>
    </xdr:from>
    <xdr:to>
      <xdr:col>23</xdr:col>
      <xdr:colOff>133350</xdr:colOff>
      <xdr:row>66</xdr:row>
      <xdr:rowOff>112713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215880"/>
          <a:ext cx="0" cy="12125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84790</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0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112713</xdr:rowOff>
    </xdr:from>
    <xdr:to>
      <xdr:col>24</xdr:col>
      <xdr:colOff>12700</xdr:colOff>
      <xdr:row>66</xdr:row>
      <xdr:rowOff>112713</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42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15257</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95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100330</xdr:rowOff>
    </xdr:from>
    <xdr:to>
      <xdr:col>24</xdr:col>
      <xdr:colOff>12700</xdr:colOff>
      <xdr:row>59</xdr:row>
      <xdr:rowOff>100330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21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50482</xdr:rowOff>
    </xdr:from>
    <xdr:to>
      <xdr:col>23</xdr:col>
      <xdr:colOff>133350</xdr:colOff>
      <xdr:row>65</xdr:row>
      <xdr:rowOff>635</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680382"/>
          <a:ext cx="838200" cy="46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142892</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01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126365</xdr:rowOff>
    </xdr:from>
    <xdr:to>
      <xdr:col>23</xdr:col>
      <xdr:colOff>184150</xdr:colOff>
      <xdr:row>63</xdr:row>
      <xdr:rowOff>56515</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79693</xdr:rowOff>
    </xdr:from>
    <xdr:to>
      <xdr:col>19</xdr:col>
      <xdr:colOff>133350</xdr:colOff>
      <xdr:row>62</xdr:row>
      <xdr:rowOff>50482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366693"/>
          <a:ext cx="889000" cy="313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96203</xdr:rowOff>
    </xdr:from>
    <xdr:to>
      <xdr:col>19</xdr:col>
      <xdr:colOff>184150</xdr:colOff>
      <xdr:row>63</xdr:row>
      <xdr:rowOff>26353</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72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11130</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812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145097</xdr:rowOff>
    </xdr:from>
    <xdr:to>
      <xdr:col>15</xdr:col>
      <xdr:colOff>82550</xdr:colOff>
      <xdr:row>60</xdr:row>
      <xdr:rowOff>79693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0089197"/>
          <a:ext cx="889000" cy="277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11747</xdr:rowOff>
    </xdr:from>
    <xdr:to>
      <xdr:col>15</xdr:col>
      <xdr:colOff>133350</xdr:colOff>
      <xdr:row>62</xdr:row>
      <xdr:rowOff>113347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98124</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72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145097</xdr:rowOff>
    </xdr:from>
    <xdr:to>
      <xdr:col>11</xdr:col>
      <xdr:colOff>31750</xdr:colOff>
      <xdr:row>61</xdr:row>
      <xdr:rowOff>65088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0089197"/>
          <a:ext cx="889000" cy="43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8255</xdr:rowOff>
    </xdr:from>
    <xdr:to>
      <xdr:col>11</xdr:col>
      <xdr:colOff>82550</xdr:colOff>
      <xdr:row>61</xdr:row>
      <xdr:rowOff>109855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94632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55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92710</xdr:rowOff>
    </xdr:from>
    <xdr:to>
      <xdr:col>7</xdr:col>
      <xdr:colOff>31750</xdr:colOff>
      <xdr:row>62</xdr:row>
      <xdr:rowOff>22860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7637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121285</xdr:rowOff>
    </xdr:from>
    <xdr:to>
      <xdr:col>23</xdr:col>
      <xdr:colOff>184150</xdr:colOff>
      <xdr:row>65</xdr:row>
      <xdr:rowOff>51435</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109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93362</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106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171132</xdr:rowOff>
    </xdr:from>
    <xdr:to>
      <xdr:col>19</xdr:col>
      <xdr:colOff>184150</xdr:colOff>
      <xdr:row>62</xdr:row>
      <xdr:rowOff>101282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62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111459</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398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28893</xdr:rowOff>
    </xdr:from>
    <xdr:to>
      <xdr:col>15</xdr:col>
      <xdr:colOff>133350</xdr:colOff>
      <xdr:row>60</xdr:row>
      <xdr:rowOff>130493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31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140670</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084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94297</xdr:rowOff>
    </xdr:from>
    <xdr:to>
      <xdr:col>11</xdr:col>
      <xdr:colOff>82550</xdr:colOff>
      <xdr:row>59</xdr:row>
      <xdr:rowOff>24447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03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34624</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9807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14288</xdr:rowOff>
    </xdr:from>
    <xdr:to>
      <xdr:col>7</xdr:col>
      <xdr:colOff>31750</xdr:colOff>
      <xdr:row>61</xdr:row>
      <xdr:rowOff>115888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47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126065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24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[182,391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物件費については、前年度からふるさと納税関係の経費相当分で大きくなっている。それに加えて人口減少の影響も出ているものと思われる。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また、人件費の抑制については計画的に進めていく。</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123296</xdr:rowOff>
    </xdr:from>
    <xdr:to>
      <xdr:col>23</xdr:col>
      <xdr:colOff>133350</xdr:colOff>
      <xdr:row>89</xdr:row>
      <xdr:rowOff>19180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839296"/>
          <a:ext cx="0" cy="14389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162707</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50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19180</xdr:rowOff>
    </xdr:from>
    <xdr:to>
      <xdr:col>24</xdr:col>
      <xdr:colOff>12700</xdr:colOff>
      <xdr:row>89</xdr:row>
      <xdr:rowOff>19180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78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38223</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8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123296</xdr:rowOff>
    </xdr:from>
    <xdr:to>
      <xdr:col>24</xdr:col>
      <xdr:colOff>12700</xdr:colOff>
      <xdr:row>80</xdr:row>
      <xdr:rowOff>123296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839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139778</xdr:rowOff>
    </xdr:from>
    <xdr:to>
      <xdr:col>23</xdr:col>
      <xdr:colOff>133350</xdr:colOff>
      <xdr:row>81</xdr:row>
      <xdr:rowOff>146172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027228"/>
          <a:ext cx="838200" cy="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127881</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15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155804</xdr:rowOff>
    </xdr:from>
    <xdr:to>
      <xdr:col>23</xdr:col>
      <xdr:colOff>184150</xdr:colOff>
      <xdr:row>82</xdr:row>
      <xdr:rowOff>85954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04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69197</xdr:rowOff>
    </xdr:from>
    <xdr:to>
      <xdr:col>19</xdr:col>
      <xdr:colOff>133350</xdr:colOff>
      <xdr:row>81</xdr:row>
      <xdr:rowOff>146172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956647"/>
          <a:ext cx="889000" cy="7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112764</xdr:rowOff>
    </xdr:from>
    <xdr:to>
      <xdr:col>19</xdr:col>
      <xdr:colOff>184150</xdr:colOff>
      <xdr:row>82</xdr:row>
      <xdr:rowOff>42914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00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27691</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086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151794</xdr:rowOff>
    </xdr:from>
    <xdr:to>
      <xdr:col>15</xdr:col>
      <xdr:colOff>82550</xdr:colOff>
      <xdr:row>81</xdr:row>
      <xdr:rowOff>69197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867794"/>
          <a:ext cx="889000" cy="88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99402</xdr:rowOff>
    </xdr:from>
    <xdr:to>
      <xdr:col>15</xdr:col>
      <xdr:colOff>133350</xdr:colOff>
      <xdr:row>82</xdr:row>
      <xdr:rowOff>29552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986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14329</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07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93571</xdr:rowOff>
    </xdr:from>
    <xdr:to>
      <xdr:col>11</xdr:col>
      <xdr:colOff>31750</xdr:colOff>
      <xdr:row>80</xdr:row>
      <xdr:rowOff>151794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809571"/>
          <a:ext cx="889000" cy="58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89095</xdr:rowOff>
    </xdr:from>
    <xdr:to>
      <xdr:col>11</xdr:col>
      <xdr:colOff>82550</xdr:colOff>
      <xdr:row>82</xdr:row>
      <xdr:rowOff>19245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7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4022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62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60271</xdr:rowOff>
    </xdr:from>
    <xdr:to>
      <xdr:col>7</xdr:col>
      <xdr:colOff>31750</xdr:colOff>
      <xdr:row>81</xdr:row>
      <xdr:rowOff>161871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4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146648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34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88978</xdr:rowOff>
    </xdr:from>
    <xdr:to>
      <xdr:col>23</xdr:col>
      <xdr:colOff>184150</xdr:colOff>
      <xdr:row>82</xdr:row>
      <xdr:rowOff>19128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97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105505</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82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95372</xdr:rowOff>
    </xdr:from>
    <xdr:to>
      <xdr:col>19</xdr:col>
      <xdr:colOff>184150</xdr:colOff>
      <xdr:row>82</xdr:row>
      <xdr:rowOff>25522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98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35699</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751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18397</xdr:rowOff>
    </xdr:from>
    <xdr:to>
      <xdr:col>15</xdr:col>
      <xdr:colOff>133350</xdr:colOff>
      <xdr:row>81</xdr:row>
      <xdr:rowOff>119997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90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130174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674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100994</xdr:rowOff>
    </xdr:from>
    <xdr:to>
      <xdr:col>11</xdr:col>
      <xdr:colOff>82550</xdr:colOff>
      <xdr:row>81</xdr:row>
      <xdr:rowOff>31144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81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41321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585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42771</xdr:rowOff>
    </xdr:from>
    <xdr:to>
      <xdr:col>7</xdr:col>
      <xdr:colOff>31750</xdr:colOff>
      <xdr:row>80</xdr:row>
      <xdr:rowOff>144371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75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154548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52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類似団体との比較では、ほぼ同水準である。今後ともこの水準を保ちつつ住民の納得のいく数値を確保していきたい。</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7055</xdr:rowOff>
    </xdr:from>
    <xdr:to>
      <xdr:col>81</xdr:col>
      <xdr:colOff>44450</xdr:colOff>
      <xdr:row>89</xdr:row>
      <xdr:rowOff>2822</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94505"/>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146349</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3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2822</xdr:rowOff>
    </xdr:from>
    <xdr:to>
      <xdr:col>81</xdr:col>
      <xdr:colOff>133350</xdr:colOff>
      <xdr:row>89</xdr:row>
      <xdr:rowOff>2822</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6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93432</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3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7055</xdr:rowOff>
    </xdr:from>
    <xdr:to>
      <xdr:col>81</xdr:col>
      <xdr:colOff>133350</xdr:colOff>
      <xdr:row>81</xdr:row>
      <xdr:rowOff>7055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94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42334</xdr:rowOff>
    </xdr:from>
    <xdr:to>
      <xdr:col>81</xdr:col>
      <xdr:colOff>44450</xdr:colOff>
      <xdr:row>84</xdr:row>
      <xdr:rowOff>82550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444134"/>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17232</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419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45155</xdr:rowOff>
    </xdr:from>
    <xdr:to>
      <xdr:col>81</xdr:col>
      <xdr:colOff>95250</xdr:colOff>
      <xdr:row>84</xdr:row>
      <xdr:rowOff>146755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44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82550</xdr:rowOff>
    </xdr:from>
    <xdr:to>
      <xdr:col>77</xdr:col>
      <xdr:colOff>44450</xdr:colOff>
      <xdr:row>84</xdr:row>
      <xdr:rowOff>109361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48435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125589</xdr:rowOff>
    </xdr:from>
    <xdr:to>
      <xdr:col>77</xdr:col>
      <xdr:colOff>95250</xdr:colOff>
      <xdr:row>85</xdr:row>
      <xdr:rowOff>55739</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40516</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613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109361</xdr:rowOff>
    </xdr:from>
    <xdr:to>
      <xdr:col>72</xdr:col>
      <xdr:colOff>203200</xdr:colOff>
      <xdr:row>84</xdr:row>
      <xdr:rowOff>109361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5111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138995</xdr:rowOff>
    </xdr:from>
    <xdr:to>
      <xdr:col>73</xdr:col>
      <xdr:colOff>44450</xdr:colOff>
      <xdr:row>85</xdr:row>
      <xdr:rowOff>69145</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53922</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6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146755</xdr:rowOff>
    </xdr:from>
    <xdr:to>
      <xdr:col>68</xdr:col>
      <xdr:colOff>152400</xdr:colOff>
      <xdr:row>84</xdr:row>
      <xdr:rowOff>109361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377105"/>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112184</xdr:rowOff>
    </xdr:from>
    <xdr:to>
      <xdr:col>68</xdr:col>
      <xdr:colOff>203200</xdr:colOff>
      <xdr:row>85</xdr:row>
      <xdr:rowOff>42334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27111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4939</xdr:rowOff>
    </xdr:from>
    <xdr:to>
      <xdr:col>64</xdr:col>
      <xdr:colOff>152400</xdr:colOff>
      <xdr:row>84</xdr:row>
      <xdr:rowOff>106539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91316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162984</xdr:rowOff>
    </xdr:from>
    <xdr:to>
      <xdr:col>81</xdr:col>
      <xdr:colOff>95250</xdr:colOff>
      <xdr:row>84</xdr:row>
      <xdr:rowOff>93134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8061</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238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31750</xdr:rowOff>
    </xdr:from>
    <xdr:to>
      <xdr:col>77</xdr:col>
      <xdr:colOff>95250</xdr:colOff>
      <xdr:row>84</xdr:row>
      <xdr:rowOff>133350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143527</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20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58561</xdr:rowOff>
    </xdr:from>
    <xdr:to>
      <xdr:col>73</xdr:col>
      <xdr:colOff>44450</xdr:colOff>
      <xdr:row>84</xdr:row>
      <xdr:rowOff>160161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4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170338</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2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58561</xdr:rowOff>
    </xdr:from>
    <xdr:to>
      <xdr:col>68</xdr:col>
      <xdr:colOff>203200</xdr:colOff>
      <xdr:row>84</xdr:row>
      <xdr:rowOff>160161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4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170338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2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95955</xdr:rowOff>
    </xdr:from>
    <xdr:to>
      <xdr:col>64</xdr:col>
      <xdr:colOff>152400</xdr:colOff>
      <xdr:row>84</xdr:row>
      <xdr:rowOff>26105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32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36282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09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全国平均、県平均よりも数値は高い状況である。今後とも職員数を注視しながら、アウトソーシングをすることで、職員数の最適化を図りたい。</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145768</xdr:rowOff>
    </xdr:from>
    <xdr:to>
      <xdr:col>81</xdr:col>
      <xdr:colOff>44450</xdr:colOff>
      <xdr:row>68</xdr:row>
      <xdr:rowOff>19826</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089868"/>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163353</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65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19826</xdr:rowOff>
    </xdr:from>
    <xdr:to>
      <xdr:col>81</xdr:col>
      <xdr:colOff>133350</xdr:colOff>
      <xdr:row>68</xdr:row>
      <xdr:rowOff>19826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7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60695</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3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145768</xdr:rowOff>
    </xdr:from>
    <xdr:to>
      <xdr:col>81</xdr:col>
      <xdr:colOff>133350</xdr:colOff>
      <xdr:row>58</xdr:row>
      <xdr:rowOff>145768</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08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136666</xdr:rowOff>
    </xdr:from>
    <xdr:to>
      <xdr:col>81</xdr:col>
      <xdr:colOff>44450</xdr:colOff>
      <xdr:row>60</xdr:row>
      <xdr:rowOff>139347</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423666"/>
          <a:ext cx="838200" cy="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109025</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674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136948</xdr:rowOff>
    </xdr:from>
    <xdr:to>
      <xdr:col>81</xdr:col>
      <xdr:colOff>95250</xdr:colOff>
      <xdr:row>62</xdr:row>
      <xdr:rowOff>67098</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9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136666</xdr:rowOff>
    </xdr:from>
    <xdr:to>
      <xdr:col>77</xdr:col>
      <xdr:colOff>44450</xdr:colOff>
      <xdr:row>60</xdr:row>
      <xdr:rowOff>138006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0423666"/>
          <a:ext cx="889000" cy="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94051</xdr:rowOff>
    </xdr:from>
    <xdr:to>
      <xdr:col>77</xdr:col>
      <xdr:colOff>95250</xdr:colOff>
      <xdr:row>62</xdr:row>
      <xdr:rowOff>24201</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5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8978</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638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53552</xdr:rowOff>
    </xdr:from>
    <xdr:to>
      <xdr:col>72</xdr:col>
      <xdr:colOff>203200</xdr:colOff>
      <xdr:row>60</xdr:row>
      <xdr:rowOff>138006</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340552"/>
          <a:ext cx="889000" cy="8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96731</xdr:rowOff>
    </xdr:from>
    <xdr:to>
      <xdr:col>73</xdr:col>
      <xdr:colOff>44450</xdr:colOff>
      <xdr:row>62</xdr:row>
      <xdr:rowOff>26881</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11658</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64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53552</xdr:rowOff>
    </xdr:from>
    <xdr:to>
      <xdr:col>68</xdr:col>
      <xdr:colOff>152400</xdr:colOff>
      <xdr:row>60</xdr:row>
      <xdr:rowOff>69638</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340552"/>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112819</xdr:rowOff>
    </xdr:from>
    <xdr:to>
      <xdr:col>68</xdr:col>
      <xdr:colOff>203200</xdr:colOff>
      <xdr:row>62</xdr:row>
      <xdr:rowOff>42969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7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27746</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657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106115</xdr:rowOff>
    </xdr:from>
    <xdr:to>
      <xdr:col>64</xdr:col>
      <xdr:colOff>152400</xdr:colOff>
      <xdr:row>62</xdr:row>
      <xdr:rowOff>36265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6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21042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50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88547</xdr:rowOff>
    </xdr:from>
    <xdr:to>
      <xdr:col>81</xdr:col>
      <xdr:colOff>95250</xdr:colOff>
      <xdr:row>61</xdr:row>
      <xdr:rowOff>18697</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37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105074</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220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85866</xdr:rowOff>
    </xdr:from>
    <xdr:to>
      <xdr:col>77</xdr:col>
      <xdr:colOff>95250</xdr:colOff>
      <xdr:row>61</xdr:row>
      <xdr:rowOff>16016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37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26193</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141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87206</xdr:rowOff>
    </xdr:from>
    <xdr:to>
      <xdr:col>73</xdr:col>
      <xdr:colOff>44450</xdr:colOff>
      <xdr:row>61</xdr:row>
      <xdr:rowOff>17356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27533</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143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2752</xdr:rowOff>
    </xdr:from>
    <xdr:to>
      <xdr:col>68</xdr:col>
      <xdr:colOff>203200</xdr:colOff>
      <xdr:row>60</xdr:row>
      <xdr:rowOff>104352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28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114529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0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18838</xdr:rowOff>
    </xdr:from>
    <xdr:to>
      <xdr:col>64</xdr:col>
      <xdr:colOff>152400</xdr:colOff>
      <xdr:row>60</xdr:row>
      <xdr:rowOff>120438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30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130615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074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の値については、３か年の平均で算出しており、平成２７年度の単年度のみ突出して良かったために、平成２８年度と２９年度がそれを含む形で良い数値が出ていたものなので、平成３０年度単年度として特別悪い訳では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今後は、公共施設の老朽化による更新や施設建設等の大規模工事を予定しているため、この数値の動向には注視していきたい。</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72672</xdr:rowOff>
    </xdr:from>
    <xdr:to>
      <xdr:col>81</xdr:col>
      <xdr:colOff>44450</xdr:colOff>
      <xdr:row>44</xdr:row>
      <xdr:rowOff>138289</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073422"/>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110366</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65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138289</xdr:rowOff>
    </xdr:from>
    <xdr:to>
      <xdr:col>81</xdr:col>
      <xdr:colOff>133350</xdr:colOff>
      <xdr:row>44</xdr:row>
      <xdr:rowOff>138289</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682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159049</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58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72672</xdr:rowOff>
    </xdr:from>
    <xdr:to>
      <xdr:col>81</xdr:col>
      <xdr:colOff>133350</xdr:colOff>
      <xdr:row>35</xdr:row>
      <xdr:rowOff>72672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07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145345</xdr:rowOff>
    </xdr:from>
    <xdr:to>
      <xdr:col>81</xdr:col>
      <xdr:colOff>44450</xdr:colOff>
      <xdr:row>39</xdr:row>
      <xdr:rowOff>43745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488995"/>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21466</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879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49389</xdr:rowOff>
    </xdr:from>
    <xdr:to>
      <xdr:col>81</xdr:col>
      <xdr:colOff>95250</xdr:colOff>
      <xdr:row>40</xdr:row>
      <xdr:rowOff>150989</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145345</xdr:rowOff>
    </xdr:from>
    <xdr:to>
      <xdr:col>77</xdr:col>
      <xdr:colOff>44450</xdr:colOff>
      <xdr:row>38</xdr:row>
      <xdr:rowOff>54328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648899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62795</xdr:rowOff>
    </xdr:from>
    <xdr:to>
      <xdr:col>77</xdr:col>
      <xdr:colOff>95250</xdr:colOff>
      <xdr:row>40</xdr:row>
      <xdr:rowOff>164395</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149172</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007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54328</xdr:rowOff>
    </xdr:from>
    <xdr:to>
      <xdr:col>72</xdr:col>
      <xdr:colOff>203200</xdr:colOff>
      <xdr:row>38</xdr:row>
      <xdr:rowOff>161572</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6569428"/>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89605</xdr:rowOff>
    </xdr:from>
    <xdr:to>
      <xdr:col>73</xdr:col>
      <xdr:colOff>44450</xdr:colOff>
      <xdr:row>41</xdr:row>
      <xdr:rowOff>19755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4532</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161572</xdr:rowOff>
    </xdr:from>
    <xdr:to>
      <xdr:col>68</xdr:col>
      <xdr:colOff>152400</xdr:colOff>
      <xdr:row>40</xdr:row>
      <xdr:rowOff>167217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676672"/>
          <a:ext cx="889000" cy="34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52211</xdr:rowOff>
    </xdr:from>
    <xdr:to>
      <xdr:col>68</xdr:col>
      <xdr:colOff>203200</xdr:colOff>
      <xdr:row>41</xdr:row>
      <xdr:rowOff>153811</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138588</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1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28222</xdr:rowOff>
    </xdr:from>
    <xdr:to>
      <xdr:col>64</xdr:col>
      <xdr:colOff>152400</xdr:colOff>
      <xdr:row>42</xdr:row>
      <xdr:rowOff>129822</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114599</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164395</xdr:rowOff>
    </xdr:from>
    <xdr:to>
      <xdr:col>81</xdr:col>
      <xdr:colOff>95250</xdr:colOff>
      <xdr:row>39</xdr:row>
      <xdr:rowOff>94545</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67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9472</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52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94545</xdr:rowOff>
    </xdr:from>
    <xdr:to>
      <xdr:col>77</xdr:col>
      <xdr:colOff>95250</xdr:colOff>
      <xdr:row>38</xdr:row>
      <xdr:rowOff>24695</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43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34872</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207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3528</xdr:rowOff>
    </xdr:from>
    <xdr:to>
      <xdr:col>73</xdr:col>
      <xdr:colOff>44450</xdr:colOff>
      <xdr:row>38</xdr:row>
      <xdr:rowOff>105128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51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115305</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28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110772</xdr:rowOff>
    </xdr:from>
    <xdr:to>
      <xdr:col>68</xdr:col>
      <xdr:colOff>203200</xdr:colOff>
      <xdr:row>39</xdr:row>
      <xdr:rowOff>40922</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62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51099</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39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116417</xdr:rowOff>
    </xdr:from>
    <xdr:to>
      <xdr:col>64</xdr:col>
      <xdr:colOff>152400</xdr:colOff>
      <xdr:row>41</xdr:row>
      <xdr:rowOff>46567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56744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将来負担比率は数値なしであるが、今後は公共施設の老朽化による更新や施設建設等の大規模工事を予定しているため、数値が上昇するものと思われる。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しかしながら、将来に負担を残さないように計画的な資金運用を行っていく。</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17216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5898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160743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3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17216</xdr:rowOff>
    </xdr:from>
    <xdr:to>
      <xdr:col>81</xdr:col>
      <xdr:colOff>133350</xdr:colOff>
      <xdr:row>23</xdr:row>
      <xdr:rowOff>17216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60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157074</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5573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13547</xdr:rowOff>
    </xdr:from>
    <xdr:to>
      <xdr:col>81</xdr:col>
      <xdr:colOff>95250</xdr:colOff>
      <xdr:row>15</xdr:row>
      <xdr:rowOff>115147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13547</xdr:rowOff>
    </xdr:from>
    <xdr:to>
      <xdr:col>77</xdr:col>
      <xdr:colOff>95250</xdr:colOff>
      <xdr:row>15</xdr:row>
      <xdr:rowOff>115147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125324</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354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69850</xdr:rowOff>
    </xdr:from>
    <xdr:to>
      <xdr:col>73</xdr:col>
      <xdr:colOff>44450</xdr:colOff>
      <xdr:row>16</xdr:row>
      <xdr:rowOff>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75353</xdr:rowOff>
    </xdr:from>
    <xdr:to>
      <xdr:col>68</xdr:col>
      <xdr:colOff>203200</xdr:colOff>
      <xdr:row>17</xdr:row>
      <xdr:rowOff>5503</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818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15680</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587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71473</xdr:rowOff>
    </xdr:from>
    <xdr:to>
      <xdr:col>64</xdr:col>
      <xdr:colOff>152400</xdr:colOff>
      <xdr:row>18</xdr:row>
      <xdr:rowOff>1623</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98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11800</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755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宮崎県川南町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15,780
15,605
90.12
10,479,898
10,173,148
233,699
4,570,316
5,148,001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人件費については、全国平均及び県平均と比較すると高い。普通交付税過少交付の影響が出たものと思われる。今後は、類似団体と同水準まで数値を下げていきたい。</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139700</xdr:rowOff>
    </xdr:from>
    <xdr:to>
      <xdr:col>24</xdr:col>
      <xdr:colOff>25400</xdr:colOff>
      <xdr:row>41</xdr:row>
      <xdr:rowOff>133350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261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105427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133350</xdr:rowOff>
    </xdr:from>
    <xdr:to>
      <xdr:col>24</xdr:col>
      <xdr:colOff>114300</xdr:colOff>
      <xdr:row>41</xdr:row>
      <xdr:rowOff>133350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54627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139700</xdr:rowOff>
    </xdr:from>
    <xdr:to>
      <xdr:col>24</xdr:col>
      <xdr:colOff>114300</xdr:colOff>
      <xdr:row>32</xdr:row>
      <xdr:rowOff>139700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88900</xdr:rowOff>
    </xdr:from>
    <xdr:to>
      <xdr:col>24</xdr:col>
      <xdr:colOff>25400</xdr:colOff>
      <xdr:row>39</xdr:row>
      <xdr:rowOff>146050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6040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137177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966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120650</xdr:rowOff>
    </xdr:from>
    <xdr:to>
      <xdr:col>24</xdr:col>
      <xdr:colOff>76200</xdr:colOff>
      <xdr:row>36</xdr:row>
      <xdr:rowOff>50800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2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152400</xdr:rowOff>
    </xdr:from>
    <xdr:to>
      <xdr:col>19</xdr:col>
      <xdr:colOff>187325</xdr:colOff>
      <xdr:row>38</xdr:row>
      <xdr:rowOff>88900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324600"/>
          <a:ext cx="889000" cy="2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57150</xdr:rowOff>
    </xdr:from>
    <xdr:to>
      <xdr:col>20</xdr:col>
      <xdr:colOff>38100</xdr:colOff>
      <xdr:row>35</xdr:row>
      <xdr:rowOff>158750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168927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82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152400</xdr:rowOff>
    </xdr:from>
    <xdr:to>
      <xdr:col>15</xdr:col>
      <xdr:colOff>98425</xdr:colOff>
      <xdr:row>37</xdr:row>
      <xdr:rowOff>31750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324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57150</xdr:rowOff>
    </xdr:from>
    <xdr:to>
      <xdr:col>15</xdr:col>
      <xdr:colOff>149225</xdr:colOff>
      <xdr:row>35</xdr:row>
      <xdr:rowOff>158750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168927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31750</xdr:rowOff>
    </xdr:from>
    <xdr:to>
      <xdr:col>11</xdr:col>
      <xdr:colOff>9525</xdr:colOff>
      <xdr:row>38</xdr:row>
      <xdr:rowOff>114300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37540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69850</xdr:rowOff>
    </xdr:from>
    <xdr:to>
      <xdr:col>11</xdr:col>
      <xdr:colOff>60325</xdr:colOff>
      <xdr:row>36</xdr:row>
      <xdr:rowOff>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10177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3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107950</xdr:rowOff>
    </xdr:from>
    <xdr:to>
      <xdr:col>6</xdr:col>
      <xdr:colOff>171450</xdr:colOff>
      <xdr:row>36</xdr:row>
      <xdr:rowOff>38100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48277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87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95250</xdr:rowOff>
    </xdr:from>
    <xdr:to>
      <xdr:col>24</xdr:col>
      <xdr:colOff>76200</xdr:colOff>
      <xdr:row>40</xdr:row>
      <xdr:rowOff>25400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67327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38100</xdr:rowOff>
    </xdr:from>
    <xdr:to>
      <xdr:col>20</xdr:col>
      <xdr:colOff>38100</xdr:colOff>
      <xdr:row>38</xdr:row>
      <xdr:rowOff>139700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124477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3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101600</xdr:rowOff>
    </xdr:from>
    <xdr:to>
      <xdr:col>15</xdr:col>
      <xdr:colOff>149225</xdr:colOff>
      <xdr:row>37</xdr:row>
      <xdr:rowOff>31750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16527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152400</xdr:rowOff>
    </xdr:from>
    <xdr:to>
      <xdr:col>11</xdr:col>
      <xdr:colOff>60325</xdr:colOff>
      <xdr:row>37</xdr:row>
      <xdr:rowOff>82550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67327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63500</xdr:rowOff>
    </xdr:from>
    <xdr:to>
      <xdr:col>6</xdr:col>
      <xdr:colOff>171450</xdr:colOff>
      <xdr:row>38</xdr:row>
      <xdr:rowOff>165100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149877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6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ついては、普通交付税過少交付の影響により数値が悪化した。それを除けばほぼ横這いの状態である。今後、指定管理者制度やアウトソーシングも検討されているが、全国平均より悪化することはないと考え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61686</xdr:rowOff>
    </xdr:from>
    <xdr:to>
      <xdr:col>82</xdr:col>
      <xdr:colOff>107950</xdr:colOff>
      <xdr:row>21</xdr:row>
      <xdr:rowOff>86178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461986"/>
          <a:ext cx="0" cy="1224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58255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5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86178</xdr:rowOff>
    </xdr:from>
    <xdr:to>
      <xdr:col>82</xdr:col>
      <xdr:colOff>196850</xdr:colOff>
      <xdr:row>21</xdr:row>
      <xdr:rowOff>86178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8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148063</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205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61686</xdr:rowOff>
    </xdr:from>
    <xdr:to>
      <xdr:col>82</xdr:col>
      <xdr:colOff>196850</xdr:colOff>
      <xdr:row>14</xdr:row>
      <xdr:rowOff>61686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46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86179</xdr:rowOff>
    </xdr:from>
    <xdr:to>
      <xdr:col>82</xdr:col>
      <xdr:colOff>107950</xdr:colOff>
      <xdr:row>15</xdr:row>
      <xdr:rowOff>151493</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657929"/>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40113</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9547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68036</xdr:rowOff>
    </xdr:from>
    <xdr:to>
      <xdr:col>82</xdr:col>
      <xdr:colOff>158750</xdr:colOff>
      <xdr:row>17</xdr:row>
      <xdr:rowOff>169636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82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69850</xdr:rowOff>
    </xdr:from>
    <xdr:to>
      <xdr:col>78</xdr:col>
      <xdr:colOff>69850</xdr:colOff>
      <xdr:row>15</xdr:row>
      <xdr:rowOff>86179</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64160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125186</xdr:rowOff>
    </xdr:from>
    <xdr:to>
      <xdr:col>78</xdr:col>
      <xdr:colOff>120650</xdr:colOff>
      <xdr:row>17</xdr:row>
      <xdr:rowOff>55336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40113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54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12</xdr:row>
      <xdr:rowOff>94343</xdr:rowOff>
    </xdr:from>
    <xdr:to>
      <xdr:col>73</xdr:col>
      <xdr:colOff>180975</xdr:colOff>
      <xdr:row>15</xdr:row>
      <xdr:rowOff>69850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151743"/>
          <a:ext cx="889000" cy="48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59871</xdr:rowOff>
    </xdr:from>
    <xdr:to>
      <xdr:col>74</xdr:col>
      <xdr:colOff>31750</xdr:colOff>
      <xdr:row>16</xdr:row>
      <xdr:rowOff>161471</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146248</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12</xdr:row>
      <xdr:rowOff>94343</xdr:rowOff>
    </xdr:from>
    <xdr:to>
      <xdr:col>69</xdr:col>
      <xdr:colOff>92075</xdr:colOff>
      <xdr:row>13</xdr:row>
      <xdr:rowOff>4536</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151743"/>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35379</xdr:rowOff>
    </xdr:from>
    <xdr:to>
      <xdr:col>69</xdr:col>
      <xdr:colOff>142875</xdr:colOff>
      <xdr:row>15</xdr:row>
      <xdr:rowOff>136979</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121756</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35379</xdr:rowOff>
    </xdr:from>
    <xdr:to>
      <xdr:col>65</xdr:col>
      <xdr:colOff>53975</xdr:colOff>
      <xdr:row>15</xdr:row>
      <xdr:rowOff>136979</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121756</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100693</xdr:rowOff>
    </xdr:from>
    <xdr:to>
      <xdr:col>82</xdr:col>
      <xdr:colOff>158750</xdr:colOff>
      <xdr:row>16</xdr:row>
      <xdr:rowOff>30843</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117220</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35379</xdr:rowOff>
    </xdr:from>
    <xdr:to>
      <xdr:col>78</xdr:col>
      <xdr:colOff>120650</xdr:colOff>
      <xdr:row>15</xdr:row>
      <xdr:rowOff>136979</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147156</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376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19050</xdr:rowOff>
    </xdr:from>
    <xdr:to>
      <xdr:col>74</xdr:col>
      <xdr:colOff>31750</xdr:colOff>
      <xdr:row>15</xdr:row>
      <xdr:rowOff>120650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130827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43543</xdr:rowOff>
    </xdr:from>
    <xdr:to>
      <xdr:col>69</xdr:col>
      <xdr:colOff>142875</xdr:colOff>
      <xdr:row>12</xdr:row>
      <xdr:rowOff>145143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10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10</xdr:row>
      <xdr:rowOff>155320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186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125186</xdr:rowOff>
    </xdr:from>
    <xdr:to>
      <xdr:col>65</xdr:col>
      <xdr:colOff>53975</xdr:colOff>
      <xdr:row>13</xdr:row>
      <xdr:rowOff>55336</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18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65513</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195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扶助費については、前年度より若干数値が悪化した。普通交付税過少交付の影響が出たものと思われる。今後は人口減により数値も下がってくると考えられるが、削減に努めていきたい。</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53522</xdr:rowOff>
    </xdr:from>
    <xdr:to>
      <xdr:col>24</xdr:col>
      <xdr:colOff>25400</xdr:colOff>
      <xdr:row>61</xdr:row>
      <xdr:rowOff>53522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40372"/>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25599</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53522</xdr:rowOff>
    </xdr:from>
    <xdr:to>
      <xdr:col>24</xdr:col>
      <xdr:colOff>114300</xdr:colOff>
      <xdr:row>61</xdr:row>
      <xdr:rowOff>53522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139899</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53522</xdr:rowOff>
    </xdr:from>
    <xdr:to>
      <xdr:col>24</xdr:col>
      <xdr:colOff>114300</xdr:colOff>
      <xdr:row>53</xdr:row>
      <xdr:rowOff>53522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86178</xdr:rowOff>
    </xdr:from>
    <xdr:to>
      <xdr:col>24</xdr:col>
      <xdr:colOff>25400</xdr:colOff>
      <xdr:row>61</xdr:row>
      <xdr:rowOff>20865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10201728"/>
          <a:ext cx="838200" cy="27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27412</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5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xdr:rowOff>
    </xdr:from>
    <xdr:to>
      <xdr:col>24</xdr:col>
      <xdr:colOff>76200</xdr:colOff>
      <xdr:row>56</xdr:row>
      <xdr:rowOff>112485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37193</xdr:rowOff>
    </xdr:from>
    <xdr:to>
      <xdr:col>19</xdr:col>
      <xdr:colOff>187325</xdr:colOff>
      <xdr:row>59</xdr:row>
      <xdr:rowOff>86178</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101527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149678</xdr:rowOff>
    </xdr:from>
    <xdr:to>
      <xdr:col>20</xdr:col>
      <xdr:colOff>38100</xdr:colOff>
      <xdr:row>56</xdr:row>
      <xdr:rowOff>79828</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90005</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34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37193</xdr:rowOff>
    </xdr:from>
    <xdr:to>
      <xdr:col>15</xdr:col>
      <xdr:colOff>98425</xdr:colOff>
      <xdr:row>59</xdr:row>
      <xdr:rowOff>37193</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101527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37193</xdr:rowOff>
    </xdr:from>
    <xdr:to>
      <xdr:col>11</xdr:col>
      <xdr:colOff>9525</xdr:colOff>
      <xdr:row>59</xdr:row>
      <xdr:rowOff>167822</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101527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117022</xdr:rowOff>
    </xdr:from>
    <xdr:to>
      <xdr:col>6</xdr:col>
      <xdr:colOff>171450</xdr:colOff>
      <xdr:row>56</xdr:row>
      <xdr:rowOff>47172</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57349</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141515</xdr:rowOff>
    </xdr:from>
    <xdr:to>
      <xdr:col>24</xdr:col>
      <xdr:colOff>76200</xdr:colOff>
      <xdr:row>61</xdr:row>
      <xdr:rowOff>71665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1042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50092</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1033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35378</xdr:rowOff>
    </xdr:from>
    <xdr:to>
      <xdr:col>20</xdr:col>
      <xdr:colOff>38100</xdr:colOff>
      <xdr:row>59</xdr:row>
      <xdr:rowOff>136978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121755</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23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157843</xdr:rowOff>
    </xdr:from>
    <xdr:to>
      <xdr:col>15</xdr:col>
      <xdr:colOff>149225</xdr:colOff>
      <xdr:row>59</xdr:row>
      <xdr:rowOff>87993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101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72770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18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157843</xdr:rowOff>
    </xdr:from>
    <xdr:to>
      <xdr:col>11</xdr:col>
      <xdr:colOff>60325</xdr:colOff>
      <xdr:row>59</xdr:row>
      <xdr:rowOff>87993</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101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72770</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18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117022</xdr:rowOff>
    </xdr:from>
    <xdr:to>
      <xdr:col>6</xdr:col>
      <xdr:colOff>171450</xdr:colOff>
      <xdr:row>60</xdr:row>
      <xdr:rowOff>47172</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23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31949</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31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その他については、普通交付税過少交付の影響により数値が悪化した。今後は、これ以上悪化しないよう注視していきたい。</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a:extLst>
            <a:ext uri="{FF2B5EF4-FFF2-40B4-BE49-F238E27FC236}">
              <a16:creationId xmlns:a16="http://schemas.microsoft.com/office/drawing/2014/main" id="{00000000-0008-0000-0400-0000F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169863</xdr:rowOff>
    </xdr:from>
    <xdr:to>
      <xdr:col>82</xdr:col>
      <xdr:colOff>107950</xdr:colOff>
      <xdr:row>61</xdr:row>
      <xdr:rowOff>41275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6510000" y="9085263"/>
          <a:ext cx="0" cy="1414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13352</xdr:rowOff>
    </xdr:from>
    <xdr:ext cx="762000" cy="259045"/>
    <xdr:sp macro="" textlink="">
      <xdr:nvSpPr>
        <xdr:cNvPr id="253" name="その他最小値テキスト">
          <a:extLst>
            <a:ext uri="{FF2B5EF4-FFF2-40B4-BE49-F238E27FC236}">
              <a16:creationId xmlns:a16="http://schemas.microsoft.com/office/drawing/2014/main" id="{00000000-0008-0000-0400-0000FD000000}"/>
            </a:ext>
          </a:extLst>
        </xdr:cNvPr>
        <xdr:cNvSpPr txBox="1"/>
      </xdr:nvSpPr>
      <xdr:spPr>
        <a:xfrm>
          <a:off x="16598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41275</xdr:rowOff>
    </xdr:from>
    <xdr:to>
      <xdr:col>82</xdr:col>
      <xdr:colOff>196850</xdr:colOff>
      <xdr:row>61</xdr:row>
      <xdr:rowOff>41275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84790</xdr:rowOff>
    </xdr:from>
    <xdr:ext cx="762000" cy="259045"/>
    <xdr:sp macro="" textlink="">
      <xdr:nvSpPr>
        <xdr:cNvPr id="255" name="その他最大値テキスト">
          <a:extLst>
            <a:ext uri="{FF2B5EF4-FFF2-40B4-BE49-F238E27FC236}">
              <a16:creationId xmlns:a16="http://schemas.microsoft.com/office/drawing/2014/main" id="{00000000-0008-0000-0400-0000FF000000}"/>
            </a:ext>
          </a:extLst>
        </xdr:cNvPr>
        <xdr:cNvSpPr txBox="1"/>
      </xdr:nvSpPr>
      <xdr:spPr>
        <a:xfrm>
          <a:off x="16598900" y="882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169863</xdr:rowOff>
    </xdr:from>
    <xdr:to>
      <xdr:col>82</xdr:col>
      <xdr:colOff>196850</xdr:colOff>
      <xdr:row>52</xdr:row>
      <xdr:rowOff>169863</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6421100" y="9085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155575</xdr:rowOff>
    </xdr:from>
    <xdr:to>
      <xdr:col>82</xdr:col>
      <xdr:colOff>107950</xdr:colOff>
      <xdr:row>59</xdr:row>
      <xdr:rowOff>69850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5671800" y="10099675"/>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107015</xdr:rowOff>
    </xdr:from>
    <xdr:ext cx="762000" cy="259045"/>
    <xdr:sp macro="" textlink="">
      <xdr:nvSpPr>
        <xdr:cNvPr id="258" name="その他平均値テキスト">
          <a:extLst>
            <a:ext uri="{FF2B5EF4-FFF2-40B4-BE49-F238E27FC236}">
              <a16:creationId xmlns:a16="http://schemas.microsoft.com/office/drawing/2014/main" id="{00000000-0008-0000-0400-000002010000}"/>
            </a:ext>
          </a:extLst>
        </xdr:cNvPr>
        <xdr:cNvSpPr txBox="1"/>
      </xdr:nvSpPr>
      <xdr:spPr>
        <a:xfrm>
          <a:off x="16598900" y="97082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90488</xdr:rowOff>
    </xdr:from>
    <xdr:to>
      <xdr:col>82</xdr:col>
      <xdr:colOff>158750</xdr:colOff>
      <xdr:row>58</xdr:row>
      <xdr:rowOff>20638</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6459200" y="986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12700</xdr:rowOff>
    </xdr:from>
    <xdr:to>
      <xdr:col>78</xdr:col>
      <xdr:colOff>69850</xdr:colOff>
      <xdr:row>58</xdr:row>
      <xdr:rowOff>155575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4782800" y="9785350"/>
          <a:ext cx="889000" cy="31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104775</xdr:rowOff>
    </xdr:from>
    <xdr:to>
      <xdr:col>78</xdr:col>
      <xdr:colOff>120650</xdr:colOff>
      <xdr:row>58</xdr:row>
      <xdr:rowOff>34925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5621000" y="987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45102</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646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12700</xdr:rowOff>
    </xdr:from>
    <xdr:to>
      <xdr:col>73</xdr:col>
      <xdr:colOff>180975</xdr:colOff>
      <xdr:row>57</xdr:row>
      <xdr:rowOff>26988</xdr:rowOff>
    </xdr:to>
    <xdr:cxnSp macro="">
      <xdr:nvCxnSpPr>
        <xdr:cNvPr id="263" name="直線コネクタ 262">
          <a:extLst>
            <a:ext uri="{FF2B5EF4-FFF2-40B4-BE49-F238E27FC236}">
              <a16:creationId xmlns:a16="http://schemas.microsoft.com/office/drawing/2014/main" id="{00000000-0008-0000-0400-000007010000}"/>
            </a:ext>
          </a:extLst>
        </xdr:cNvPr>
        <xdr:cNvCxnSpPr/>
      </xdr:nvCxnSpPr>
      <xdr:spPr>
        <a:xfrm flipV="1">
          <a:off x="13893800" y="9785350"/>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119063</xdr:rowOff>
    </xdr:from>
    <xdr:to>
      <xdr:col>74</xdr:col>
      <xdr:colOff>31750</xdr:colOff>
      <xdr:row>58</xdr:row>
      <xdr:rowOff>49213</xdr:rowOff>
    </xdr:to>
    <xdr:sp macro="" textlink="">
      <xdr:nvSpPr>
        <xdr:cNvPr id="264" name="フローチャート: 判断 263">
          <a:extLst>
            <a:ext uri="{FF2B5EF4-FFF2-40B4-BE49-F238E27FC236}">
              <a16:creationId xmlns:a16="http://schemas.microsoft.com/office/drawing/2014/main" id="{00000000-0008-0000-0400-000008010000}"/>
            </a:ext>
          </a:extLst>
        </xdr:cNvPr>
        <xdr:cNvSpPr/>
      </xdr:nvSpPr>
      <xdr:spPr>
        <a:xfrm>
          <a:off x="14732000" y="989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33990</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997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26988</xdr:rowOff>
    </xdr:from>
    <xdr:to>
      <xdr:col>69</xdr:col>
      <xdr:colOff>92075</xdr:colOff>
      <xdr:row>57</xdr:row>
      <xdr:rowOff>69850</xdr:rowOff>
    </xdr:to>
    <xdr:cxnSp macro="">
      <xdr:nvCxnSpPr>
        <xdr:cNvPr id="266" name="直線コネクタ 265">
          <a:extLst>
            <a:ext uri="{FF2B5EF4-FFF2-40B4-BE49-F238E27FC236}">
              <a16:creationId xmlns:a16="http://schemas.microsoft.com/office/drawing/2014/main" id="{00000000-0008-0000-0400-00000A010000}"/>
            </a:ext>
          </a:extLst>
        </xdr:cNvPr>
        <xdr:cNvCxnSpPr/>
      </xdr:nvCxnSpPr>
      <xdr:spPr>
        <a:xfrm flipV="1">
          <a:off x="13004800" y="9799638"/>
          <a:ext cx="889000" cy="4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4763</xdr:rowOff>
    </xdr:from>
    <xdr:to>
      <xdr:col>69</xdr:col>
      <xdr:colOff>142875</xdr:colOff>
      <xdr:row>57</xdr:row>
      <xdr:rowOff>106363</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3843000" y="9777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91140</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863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33338</xdr:rowOff>
    </xdr:from>
    <xdr:to>
      <xdr:col>65</xdr:col>
      <xdr:colOff>53975</xdr:colOff>
      <xdr:row>57</xdr:row>
      <xdr:rowOff>134938</xdr:rowOff>
    </xdr:to>
    <xdr:sp macro="" textlink="">
      <xdr:nvSpPr>
        <xdr:cNvPr id="269" name="フローチャート: 判断 268">
          <a:extLst>
            <a:ext uri="{FF2B5EF4-FFF2-40B4-BE49-F238E27FC236}">
              <a16:creationId xmlns:a16="http://schemas.microsoft.com/office/drawing/2014/main" id="{00000000-0008-0000-0400-00000D010000}"/>
            </a:ext>
          </a:extLst>
        </xdr:cNvPr>
        <xdr:cNvSpPr/>
      </xdr:nvSpPr>
      <xdr:spPr>
        <a:xfrm>
          <a:off x="12954000" y="980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119715</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892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19050</xdr:rowOff>
    </xdr:from>
    <xdr:to>
      <xdr:col>82</xdr:col>
      <xdr:colOff>158750</xdr:colOff>
      <xdr:row>59</xdr:row>
      <xdr:rowOff>120650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64592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162577</xdr:rowOff>
    </xdr:from>
    <xdr:ext cx="762000" cy="259045"/>
    <xdr:sp macro="" textlink="">
      <xdr:nvSpPr>
        <xdr:cNvPr id="277" name="その他該当値テキスト">
          <a:extLst>
            <a:ext uri="{FF2B5EF4-FFF2-40B4-BE49-F238E27FC236}">
              <a16:creationId xmlns:a16="http://schemas.microsoft.com/office/drawing/2014/main" id="{00000000-0008-0000-0400-000015010000}"/>
            </a:ext>
          </a:extLst>
        </xdr:cNvPr>
        <xdr:cNvSpPr txBox="1"/>
      </xdr:nvSpPr>
      <xdr:spPr>
        <a:xfrm>
          <a:off x="16598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104775</xdr:rowOff>
    </xdr:from>
    <xdr:to>
      <xdr:col>78</xdr:col>
      <xdr:colOff>120650</xdr:colOff>
      <xdr:row>59</xdr:row>
      <xdr:rowOff>34925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5621000" y="1004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19702</xdr:rowOff>
    </xdr:from>
    <xdr:ext cx="7366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5290800" y="10135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133350</xdr:rowOff>
    </xdr:from>
    <xdr:to>
      <xdr:col>74</xdr:col>
      <xdr:colOff>31750</xdr:colOff>
      <xdr:row>57</xdr:row>
      <xdr:rowOff>63500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4732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73677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4401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147638</xdr:rowOff>
    </xdr:from>
    <xdr:to>
      <xdr:col>69</xdr:col>
      <xdr:colOff>142875</xdr:colOff>
      <xdr:row>57</xdr:row>
      <xdr:rowOff>77788</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3843000" y="974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87965</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3512800" y="9517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84" name="楕円 283">
          <a:extLst>
            <a:ext uri="{FF2B5EF4-FFF2-40B4-BE49-F238E27FC236}">
              <a16:creationId xmlns:a16="http://schemas.microsoft.com/office/drawing/2014/main" id="{00000000-0008-0000-0400-00001C010000}"/>
            </a:ext>
          </a:extLst>
        </xdr:cNvPr>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130827</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623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a:extLst>
            <a:ext uri="{FF2B5EF4-FFF2-40B4-BE49-F238E27FC236}">
              <a16:creationId xmlns:a16="http://schemas.microsoft.com/office/drawing/2014/main" id="{00000000-0008-0000-0400-00002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a:extLst>
            <a:ext uri="{FF2B5EF4-FFF2-40B4-BE49-F238E27FC236}">
              <a16:creationId xmlns:a16="http://schemas.microsoft.com/office/drawing/2014/main" id="{00000000-0008-0000-0400-00002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補助費等については、普通交付税過少交付の影響により数値が悪化した。国費や県費補助等は致し方ないが、町単独事業については厳しく審査していく考えである。</a:t>
          </a:r>
        </a:p>
      </xdr:txBody>
    </xdr:sp>
    <xdr:clientData/>
  </xdr:twoCellAnchor>
  <xdr:oneCellAnchor>
    <xdr:from>
      <xdr:col>62</xdr:col>
      <xdr:colOff>6350</xdr:colOff>
      <xdr:row>29</xdr:row>
      <xdr:rowOff>107950</xdr:rowOff>
    </xdr:from>
    <xdr:ext cx="298543" cy="225703"/>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2" name="補助費等グラフ枠">
          <a:extLst>
            <a:ext uri="{FF2B5EF4-FFF2-40B4-BE49-F238E27FC236}">
              <a16:creationId xmlns:a16="http://schemas.microsoft.com/office/drawing/2014/main" id="{00000000-0008-0000-0400-00003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107950</xdr:rowOff>
    </xdr:from>
    <xdr:to>
      <xdr:col>82</xdr:col>
      <xdr:colOff>107950</xdr:colOff>
      <xdr:row>40</xdr:row>
      <xdr:rowOff>165100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6510000" y="57658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137177</xdr:rowOff>
    </xdr:from>
    <xdr:ext cx="762000" cy="259045"/>
    <xdr:sp macro="" textlink="">
      <xdr:nvSpPr>
        <xdr:cNvPr id="314" name="補助費等最小値テキスト">
          <a:extLst>
            <a:ext uri="{FF2B5EF4-FFF2-40B4-BE49-F238E27FC236}">
              <a16:creationId xmlns:a16="http://schemas.microsoft.com/office/drawing/2014/main" id="{00000000-0008-0000-0400-00003A010000}"/>
            </a:ext>
          </a:extLst>
        </xdr:cNvPr>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165100</xdr:rowOff>
    </xdr:from>
    <xdr:to>
      <xdr:col>82</xdr:col>
      <xdr:colOff>196850</xdr:colOff>
      <xdr:row>40</xdr:row>
      <xdr:rowOff>165100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22877</xdr:rowOff>
    </xdr:from>
    <xdr:ext cx="762000" cy="259045"/>
    <xdr:sp macro="" textlink="">
      <xdr:nvSpPr>
        <xdr:cNvPr id="316" name="補助費等最大値テキスト">
          <a:extLst>
            <a:ext uri="{FF2B5EF4-FFF2-40B4-BE49-F238E27FC236}">
              <a16:creationId xmlns:a16="http://schemas.microsoft.com/office/drawing/2014/main" id="{00000000-0008-0000-0400-00003C010000}"/>
            </a:ext>
          </a:extLst>
        </xdr:cNvPr>
        <xdr:cNvSpPr txBox="1"/>
      </xdr:nvSpPr>
      <xdr:spPr>
        <a:xfrm>
          <a:off x="16598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107950</xdr:rowOff>
    </xdr:from>
    <xdr:to>
      <xdr:col>82</xdr:col>
      <xdr:colOff>196850</xdr:colOff>
      <xdr:row>33</xdr:row>
      <xdr:rowOff>107950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6421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73660</xdr:rowOff>
    </xdr:from>
    <xdr:to>
      <xdr:col>82</xdr:col>
      <xdr:colOff>107950</xdr:colOff>
      <xdr:row>36</xdr:row>
      <xdr:rowOff>165100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5671800" y="62458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101617</xdr:rowOff>
    </xdr:from>
    <xdr:ext cx="762000" cy="259045"/>
    <xdr:sp macro="" textlink="">
      <xdr:nvSpPr>
        <xdr:cNvPr id="319" name="補助費等平均値テキスト">
          <a:extLst>
            <a:ext uri="{FF2B5EF4-FFF2-40B4-BE49-F238E27FC236}">
              <a16:creationId xmlns:a16="http://schemas.microsoft.com/office/drawing/2014/main" id="{00000000-0008-0000-0400-00003F010000}"/>
            </a:ext>
          </a:extLst>
        </xdr:cNvPr>
        <xdr:cNvSpPr txBox="1"/>
      </xdr:nvSpPr>
      <xdr:spPr>
        <a:xfrm>
          <a:off x="16598900" y="627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129540</xdr:rowOff>
    </xdr:from>
    <xdr:to>
      <xdr:col>82</xdr:col>
      <xdr:colOff>158750</xdr:colOff>
      <xdr:row>37</xdr:row>
      <xdr:rowOff>59690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6459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58420</xdr:rowOff>
    </xdr:from>
    <xdr:to>
      <xdr:col>78</xdr:col>
      <xdr:colOff>69850</xdr:colOff>
      <xdr:row>36</xdr:row>
      <xdr:rowOff>73660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4782800" y="62306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167640</xdr:rowOff>
    </xdr:from>
    <xdr:to>
      <xdr:col>78</xdr:col>
      <xdr:colOff>120650</xdr:colOff>
      <xdr:row>37</xdr:row>
      <xdr:rowOff>97790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5621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82567</xdr:rowOff>
    </xdr:from>
    <xdr:ext cx="7366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290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39370</xdr:rowOff>
    </xdr:from>
    <xdr:to>
      <xdr:col>73</xdr:col>
      <xdr:colOff>180975</xdr:colOff>
      <xdr:row>36</xdr:row>
      <xdr:rowOff>58420</xdr:rowOff>
    </xdr:to>
    <xdr:cxnSp macro="">
      <xdr:nvCxnSpPr>
        <xdr:cNvPr id="324" name="直線コネクタ 323">
          <a:extLst>
            <a:ext uri="{FF2B5EF4-FFF2-40B4-BE49-F238E27FC236}">
              <a16:creationId xmlns:a16="http://schemas.microsoft.com/office/drawing/2014/main" id="{00000000-0008-0000-0400-000044010000}"/>
            </a:ext>
          </a:extLst>
        </xdr:cNvPr>
        <xdr:cNvCxnSpPr/>
      </xdr:nvCxnSpPr>
      <xdr:spPr>
        <a:xfrm>
          <a:off x="13893800" y="604012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114300</xdr:rowOff>
    </xdr:from>
    <xdr:to>
      <xdr:col>74</xdr:col>
      <xdr:colOff>31750</xdr:colOff>
      <xdr:row>37</xdr:row>
      <xdr:rowOff>44450</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4732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29227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39370</xdr:rowOff>
    </xdr:from>
    <xdr:to>
      <xdr:col>69</xdr:col>
      <xdr:colOff>92075</xdr:colOff>
      <xdr:row>35</xdr:row>
      <xdr:rowOff>153670</xdr:rowOff>
    </xdr:to>
    <xdr:cxnSp macro="">
      <xdr:nvCxnSpPr>
        <xdr:cNvPr id="327" name="直線コネクタ 326">
          <a:extLst>
            <a:ext uri="{FF2B5EF4-FFF2-40B4-BE49-F238E27FC236}">
              <a16:creationId xmlns:a16="http://schemas.microsoft.com/office/drawing/2014/main" id="{00000000-0008-0000-0400-000047010000}"/>
            </a:ext>
          </a:extLst>
        </xdr:cNvPr>
        <xdr:cNvCxnSpPr/>
      </xdr:nvCxnSpPr>
      <xdr:spPr>
        <a:xfrm flipV="1">
          <a:off x="13004800" y="60401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116857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30" name="フローチャート: 判断 329">
          <a:extLst>
            <a:ext uri="{FF2B5EF4-FFF2-40B4-BE49-F238E27FC236}">
              <a16:creationId xmlns:a16="http://schemas.microsoft.com/office/drawing/2014/main" id="{00000000-0008-0000-0400-00004A010000}"/>
            </a:ext>
          </a:extLst>
        </xdr:cNvPr>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116857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114300</xdr:rowOff>
    </xdr:from>
    <xdr:to>
      <xdr:col>82</xdr:col>
      <xdr:colOff>158750</xdr:colOff>
      <xdr:row>37</xdr:row>
      <xdr:rowOff>44450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64592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130827</xdr:rowOff>
    </xdr:from>
    <xdr:ext cx="762000" cy="259045"/>
    <xdr:sp macro="" textlink="">
      <xdr:nvSpPr>
        <xdr:cNvPr id="338" name="補助費等該当値テキスト">
          <a:extLst>
            <a:ext uri="{FF2B5EF4-FFF2-40B4-BE49-F238E27FC236}">
              <a16:creationId xmlns:a16="http://schemas.microsoft.com/office/drawing/2014/main" id="{00000000-0008-0000-0400-000052010000}"/>
            </a:ext>
          </a:extLst>
        </xdr:cNvPr>
        <xdr:cNvSpPr txBox="1"/>
      </xdr:nvSpPr>
      <xdr:spPr>
        <a:xfrm>
          <a:off x="165989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22860</xdr:rowOff>
    </xdr:from>
    <xdr:to>
      <xdr:col>78</xdr:col>
      <xdr:colOff>120650</xdr:colOff>
      <xdr:row>36</xdr:row>
      <xdr:rowOff>124460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5621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134637</xdr:rowOff>
    </xdr:from>
    <xdr:ext cx="7366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5290800" y="596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xdr:rowOff>
    </xdr:from>
    <xdr:to>
      <xdr:col>74</xdr:col>
      <xdr:colOff>31750</xdr:colOff>
      <xdr:row>36</xdr:row>
      <xdr:rowOff>109220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4732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119397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4401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160020</xdr:rowOff>
    </xdr:from>
    <xdr:to>
      <xdr:col>69</xdr:col>
      <xdr:colOff>142875</xdr:colOff>
      <xdr:row>35</xdr:row>
      <xdr:rowOff>90170</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3843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100347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3512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102870</xdr:rowOff>
    </xdr:from>
    <xdr:to>
      <xdr:col>65</xdr:col>
      <xdr:colOff>53975</xdr:colOff>
      <xdr:row>36</xdr:row>
      <xdr:rowOff>33020</xdr:rowOff>
    </xdr:to>
    <xdr:sp macro="" textlink="">
      <xdr:nvSpPr>
        <xdr:cNvPr id="345" name="楕円 344">
          <a:extLst>
            <a:ext uri="{FF2B5EF4-FFF2-40B4-BE49-F238E27FC236}">
              <a16:creationId xmlns:a16="http://schemas.microsoft.com/office/drawing/2014/main" id="{00000000-0008-0000-0400-000059010000}"/>
            </a:ext>
          </a:extLst>
        </xdr:cNvPr>
        <xdr:cNvSpPr/>
      </xdr:nvSpPr>
      <xdr:spPr>
        <a:xfrm>
          <a:off x="12954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43197</xdr:rowOff>
    </xdr:from>
    <xdr:ext cx="762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12623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5" name="正方形/長方形 354">
          <a:extLst>
            <a:ext uri="{FF2B5EF4-FFF2-40B4-BE49-F238E27FC236}">
              <a16:creationId xmlns:a16="http://schemas.microsoft.com/office/drawing/2014/main" id="{00000000-0008-0000-0400-00006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6" name="正方形/長方形 355">
          <a:extLst>
            <a:ext uri="{FF2B5EF4-FFF2-40B4-BE49-F238E27FC236}">
              <a16:creationId xmlns:a16="http://schemas.microsoft.com/office/drawing/2014/main" id="{00000000-0008-0000-0400-00006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計画的な起債と償還により、良い水準を維持しているが、普通交付税過少交付の影響で昨年よりも数値が悪化したものと思われる。今後予定されている公共施設の更新や、大規模工事に備えるためこの数値を維持していきたい。</a:t>
          </a:r>
        </a:p>
      </xdr:txBody>
    </xdr:sp>
    <xdr:clientData/>
  </xdr:twoCellAnchor>
  <xdr:oneCellAnchor>
    <xdr:from>
      <xdr:col>3</xdr:col>
      <xdr:colOff>123825</xdr:colOff>
      <xdr:row>69</xdr:row>
      <xdr:rowOff>107950</xdr:rowOff>
    </xdr:from>
    <xdr:ext cx="298543" cy="225703"/>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5" name="公債費グラフ枠">
          <a:extLst>
            <a:ext uri="{FF2B5EF4-FFF2-40B4-BE49-F238E27FC236}">
              <a16:creationId xmlns:a16="http://schemas.microsoft.com/office/drawing/2014/main" id="{00000000-0008-0000-0400-00007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148227</xdr:rowOff>
    </xdr:from>
    <xdr:to>
      <xdr:col>24</xdr:col>
      <xdr:colOff>25400</xdr:colOff>
      <xdr:row>81</xdr:row>
      <xdr:rowOff>24130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4826000" y="12664077"/>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167657</xdr:rowOff>
    </xdr:from>
    <xdr:ext cx="762000" cy="259045"/>
    <xdr:sp macro="" textlink="">
      <xdr:nvSpPr>
        <xdr:cNvPr id="377" name="公債費最小値テキスト">
          <a:extLst>
            <a:ext uri="{FF2B5EF4-FFF2-40B4-BE49-F238E27FC236}">
              <a16:creationId xmlns:a16="http://schemas.microsoft.com/office/drawing/2014/main" id="{00000000-0008-0000-0400-000079010000}"/>
            </a:ext>
          </a:extLst>
        </xdr:cNvPr>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24130</xdr:rowOff>
    </xdr:from>
    <xdr:to>
      <xdr:col>24</xdr:col>
      <xdr:colOff>114300</xdr:colOff>
      <xdr:row>81</xdr:row>
      <xdr:rowOff>24130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63154</xdr:rowOff>
    </xdr:from>
    <xdr:ext cx="762000" cy="259045"/>
    <xdr:sp macro="" textlink="">
      <xdr:nvSpPr>
        <xdr:cNvPr id="379" name="公債費最大値テキスト">
          <a:extLst>
            <a:ext uri="{FF2B5EF4-FFF2-40B4-BE49-F238E27FC236}">
              <a16:creationId xmlns:a16="http://schemas.microsoft.com/office/drawing/2014/main" id="{00000000-0008-0000-0400-00007B010000}"/>
            </a:ext>
          </a:extLst>
        </xdr:cNvPr>
        <xdr:cNvSpPr txBox="1"/>
      </xdr:nvSpPr>
      <xdr:spPr>
        <a:xfrm>
          <a:off x="4914900" y="1240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148227</xdr:rowOff>
    </xdr:from>
    <xdr:to>
      <xdr:col>24</xdr:col>
      <xdr:colOff>114300</xdr:colOff>
      <xdr:row>73</xdr:row>
      <xdr:rowOff>148227</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4737100" y="12664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40459</xdr:rowOff>
    </xdr:from>
    <xdr:to>
      <xdr:col>24</xdr:col>
      <xdr:colOff>25400</xdr:colOff>
      <xdr:row>75</xdr:row>
      <xdr:rowOff>171087</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3987800" y="12899209"/>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36847</xdr:rowOff>
    </xdr:from>
    <xdr:ext cx="762000" cy="259045"/>
    <xdr:sp macro="" textlink="">
      <xdr:nvSpPr>
        <xdr:cNvPr id="382" name="公債費平均値テキスト">
          <a:extLst>
            <a:ext uri="{FF2B5EF4-FFF2-40B4-BE49-F238E27FC236}">
              <a16:creationId xmlns:a16="http://schemas.microsoft.com/office/drawing/2014/main" id="{00000000-0008-0000-0400-00007E010000}"/>
            </a:ext>
          </a:extLst>
        </xdr:cNvPr>
        <xdr:cNvSpPr txBox="1"/>
      </xdr:nvSpPr>
      <xdr:spPr>
        <a:xfrm>
          <a:off x="4914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27396</xdr:rowOff>
    </xdr:from>
    <xdr:to>
      <xdr:col>19</xdr:col>
      <xdr:colOff>187325</xdr:colOff>
      <xdr:row>75</xdr:row>
      <xdr:rowOff>40459</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a:off x="3098800" y="1288614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84364</xdr:rowOff>
    </xdr:from>
    <xdr:to>
      <xdr:col>20</xdr:col>
      <xdr:colOff>38100</xdr:colOff>
      <xdr:row>78</xdr:row>
      <xdr:rowOff>14514</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3937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170741</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3372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27396</xdr:rowOff>
    </xdr:from>
    <xdr:to>
      <xdr:col>15</xdr:col>
      <xdr:colOff>98425</xdr:colOff>
      <xdr:row>75</xdr:row>
      <xdr:rowOff>53522</xdr:rowOff>
    </xdr:to>
    <xdr:cxnSp macro="">
      <xdr:nvCxnSpPr>
        <xdr:cNvPr id="387" name="直線コネクタ 386">
          <a:extLst>
            <a:ext uri="{FF2B5EF4-FFF2-40B4-BE49-F238E27FC236}">
              <a16:creationId xmlns:a16="http://schemas.microsoft.com/office/drawing/2014/main" id="{00000000-0008-0000-0400-000083010000}"/>
            </a:ext>
          </a:extLst>
        </xdr:cNvPr>
        <xdr:cNvCxnSpPr/>
      </xdr:nvCxnSpPr>
      <xdr:spPr>
        <a:xfrm flipV="1">
          <a:off x="2209800" y="12886146"/>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88" name="フローチャート: 判断 387">
          <a:extLst>
            <a:ext uri="{FF2B5EF4-FFF2-40B4-BE49-F238E27FC236}">
              <a16:creationId xmlns:a16="http://schemas.microsoft.com/office/drawing/2014/main" id="{00000000-0008-0000-0400-000084010000}"/>
            </a:ext>
          </a:extLst>
        </xdr:cNvPr>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53522</xdr:rowOff>
    </xdr:from>
    <xdr:to>
      <xdr:col>11</xdr:col>
      <xdr:colOff>9525</xdr:colOff>
      <xdr:row>76</xdr:row>
      <xdr:rowOff>19231</xdr:rowOff>
    </xdr:to>
    <xdr:cxnSp macro="">
      <xdr:nvCxnSpPr>
        <xdr:cNvPr id="390" name="直線コネクタ 389">
          <a:extLst>
            <a:ext uri="{FF2B5EF4-FFF2-40B4-BE49-F238E27FC236}">
              <a16:creationId xmlns:a16="http://schemas.microsoft.com/office/drawing/2014/main" id="{00000000-0008-0000-0400-000086010000}"/>
            </a:ext>
          </a:extLst>
        </xdr:cNvPr>
        <xdr:cNvCxnSpPr/>
      </xdr:nvCxnSpPr>
      <xdr:spPr>
        <a:xfrm flipV="1">
          <a:off x="1320800" y="12912272"/>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71301</xdr:rowOff>
    </xdr:from>
    <xdr:to>
      <xdr:col>11</xdr:col>
      <xdr:colOff>60325</xdr:colOff>
      <xdr:row>78</xdr:row>
      <xdr:rowOff>1451</xdr:rowOff>
    </xdr:to>
    <xdr:sp macro="" textlink="">
      <xdr:nvSpPr>
        <xdr:cNvPr id="391" name="フローチャート: 判断 390">
          <a:extLst>
            <a:ext uri="{FF2B5EF4-FFF2-40B4-BE49-F238E27FC236}">
              <a16:creationId xmlns:a16="http://schemas.microsoft.com/office/drawing/2014/main" id="{00000000-0008-0000-0400-000087010000}"/>
            </a:ext>
          </a:extLst>
        </xdr:cNvPr>
        <xdr:cNvSpPr/>
      </xdr:nvSpPr>
      <xdr:spPr>
        <a:xfrm>
          <a:off x="2159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157678</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136616</xdr:rowOff>
    </xdr:from>
    <xdr:to>
      <xdr:col>6</xdr:col>
      <xdr:colOff>171450</xdr:colOff>
      <xdr:row>78</xdr:row>
      <xdr:rowOff>66766</xdr:rowOff>
    </xdr:to>
    <xdr:sp macro="" textlink="">
      <xdr:nvSpPr>
        <xdr:cNvPr id="393" name="フローチャート: 判断 392">
          <a:extLst>
            <a:ext uri="{FF2B5EF4-FFF2-40B4-BE49-F238E27FC236}">
              <a16:creationId xmlns:a16="http://schemas.microsoft.com/office/drawing/2014/main" id="{00000000-0008-0000-0400-000089010000}"/>
            </a:ext>
          </a:extLst>
        </xdr:cNvPr>
        <xdr:cNvSpPr/>
      </xdr:nvSpPr>
      <xdr:spPr>
        <a:xfrm>
          <a:off x="1270000" y="13338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51543</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3424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120287</xdr:rowOff>
    </xdr:from>
    <xdr:to>
      <xdr:col>24</xdr:col>
      <xdr:colOff>76200</xdr:colOff>
      <xdr:row>76</xdr:row>
      <xdr:rowOff>50437</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4775200" y="1297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136814</xdr:rowOff>
    </xdr:from>
    <xdr:ext cx="762000" cy="259045"/>
    <xdr:sp macro="" textlink="">
      <xdr:nvSpPr>
        <xdr:cNvPr id="401" name="公債費該当値テキスト">
          <a:extLst>
            <a:ext uri="{FF2B5EF4-FFF2-40B4-BE49-F238E27FC236}">
              <a16:creationId xmlns:a16="http://schemas.microsoft.com/office/drawing/2014/main" id="{00000000-0008-0000-0400-000091010000}"/>
            </a:ext>
          </a:extLst>
        </xdr:cNvPr>
        <xdr:cNvSpPr txBox="1"/>
      </xdr:nvSpPr>
      <xdr:spPr>
        <a:xfrm>
          <a:off x="4914900" y="12824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161109</xdr:rowOff>
    </xdr:from>
    <xdr:to>
      <xdr:col>20</xdr:col>
      <xdr:colOff>38100</xdr:colOff>
      <xdr:row>75</xdr:row>
      <xdr:rowOff>91259</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3937000" y="1284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101436</xdr:rowOff>
    </xdr:from>
    <xdr:ext cx="7366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3606800" y="12617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148046</xdr:rowOff>
    </xdr:from>
    <xdr:to>
      <xdr:col>15</xdr:col>
      <xdr:colOff>149225</xdr:colOff>
      <xdr:row>75</xdr:row>
      <xdr:rowOff>78196</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3048000" y="1283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88373</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2717800" y="12604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2722</xdr:rowOff>
    </xdr:from>
    <xdr:to>
      <xdr:col>11</xdr:col>
      <xdr:colOff>60325</xdr:colOff>
      <xdr:row>75</xdr:row>
      <xdr:rowOff>104322</xdr:rowOff>
    </xdr:to>
    <xdr:sp macro="" textlink="">
      <xdr:nvSpPr>
        <xdr:cNvPr id="406" name="楕円 405">
          <a:extLst>
            <a:ext uri="{FF2B5EF4-FFF2-40B4-BE49-F238E27FC236}">
              <a16:creationId xmlns:a16="http://schemas.microsoft.com/office/drawing/2014/main" id="{00000000-0008-0000-0400-000096010000}"/>
            </a:ext>
          </a:extLst>
        </xdr:cNvPr>
        <xdr:cNvSpPr/>
      </xdr:nvSpPr>
      <xdr:spPr>
        <a:xfrm>
          <a:off x="2159000" y="1286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114499</xdr:rowOff>
    </xdr:from>
    <xdr:ext cx="762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828800" y="1263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139881</xdr:rowOff>
    </xdr:from>
    <xdr:to>
      <xdr:col>6</xdr:col>
      <xdr:colOff>171450</xdr:colOff>
      <xdr:row>76</xdr:row>
      <xdr:rowOff>70031</xdr:rowOff>
    </xdr:to>
    <xdr:sp macro="" textlink="">
      <xdr:nvSpPr>
        <xdr:cNvPr id="408" name="楕円 407">
          <a:extLst>
            <a:ext uri="{FF2B5EF4-FFF2-40B4-BE49-F238E27FC236}">
              <a16:creationId xmlns:a16="http://schemas.microsoft.com/office/drawing/2014/main" id="{00000000-0008-0000-0400-000098010000}"/>
            </a:ext>
          </a:extLst>
        </xdr:cNvPr>
        <xdr:cNvSpPr/>
      </xdr:nvSpPr>
      <xdr:spPr>
        <a:xfrm>
          <a:off x="1270000" y="1299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80208</xdr:rowOff>
    </xdr:from>
    <xdr:ext cx="762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939800" y="12767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6" name="正方形/長方形 415">
          <a:extLst>
            <a:ext uri="{FF2B5EF4-FFF2-40B4-BE49-F238E27FC236}">
              <a16:creationId xmlns:a16="http://schemas.microsoft.com/office/drawing/2014/main" id="{00000000-0008-0000-0400-0000A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7" name="正方形/長方形 416">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8" name="正方形/長方形 417">
          <a:extLst>
            <a:ext uri="{FF2B5EF4-FFF2-40B4-BE49-F238E27FC236}">
              <a16:creationId xmlns:a16="http://schemas.microsoft.com/office/drawing/2014/main" id="{00000000-0008-0000-0400-0000A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9" name="正方形/長方形 418">
          <a:extLst>
            <a:ext uri="{FF2B5EF4-FFF2-40B4-BE49-F238E27FC236}">
              <a16:creationId xmlns:a16="http://schemas.microsoft.com/office/drawing/2014/main" id="{00000000-0008-0000-0400-0000A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公債費以外については、人件費の伸びや普通交付税過少交付の影響により数値が悪化した。今後は、これ以上悪化しないよう注視していきたい。</a:t>
          </a:r>
        </a:p>
      </xdr:txBody>
    </xdr:sp>
    <xdr:clientData/>
  </xdr:twoCellAnchor>
  <xdr:oneCellAnchor>
    <xdr:from>
      <xdr:col>62</xdr:col>
      <xdr:colOff>6350</xdr:colOff>
      <xdr:row>69</xdr:row>
      <xdr:rowOff>107950</xdr:rowOff>
    </xdr:from>
    <xdr:ext cx="298543" cy="225703"/>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a:extLst>
            <a:ext uri="{FF2B5EF4-FFF2-40B4-BE49-F238E27FC236}">
              <a16:creationId xmlns:a16="http://schemas.microsoft.com/office/drawing/2014/main" id="{00000000-0008-0000-0400-0000B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167005</xdr:rowOff>
    </xdr:from>
    <xdr:to>
      <xdr:col>82</xdr:col>
      <xdr:colOff>107950</xdr:colOff>
      <xdr:row>81</xdr:row>
      <xdr:rowOff>75564</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6510000" y="12682855"/>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47641</xdr:rowOff>
    </xdr:from>
    <xdr:ext cx="762000" cy="259045"/>
    <xdr:sp macro="" textlink="">
      <xdr:nvSpPr>
        <xdr:cNvPr id="434" name="公債費以外最小値テキスト">
          <a:extLst>
            <a:ext uri="{FF2B5EF4-FFF2-40B4-BE49-F238E27FC236}">
              <a16:creationId xmlns:a16="http://schemas.microsoft.com/office/drawing/2014/main" id="{00000000-0008-0000-0400-0000B2010000}"/>
            </a:ext>
          </a:extLst>
        </xdr:cNvPr>
        <xdr:cNvSpPr txBox="1"/>
      </xdr:nvSpPr>
      <xdr:spPr>
        <a:xfrm>
          <a:off x="16598900" y="1393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75564</xdr:rowOff>
    </xdr:from>
    <xdr:to>
      <xdr:col>82</xdr:col>
      <xdr:colOff>196850</xdr:colOff>
      <xdr:row>81</xdr:row>
      <xdr:rowOff>75564</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396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81932</xdr:rowOff>
    </xdr:from>
    <xdr:ext cx="762000" cy="259045"/>
    <xdr:sp macro="" textlink="">
      <xdr:nvSpPr>
        <xdr:cNvPr id="436" name="公債費以外最大値テキスト">
          <a:extLst>
            <a:ext uri="{FF2B5EF4-FFF2-40B4-BE49-F238E27FC236}">
              <a16:creationId xmlns:a16="http://schemas.microsoft.com/office/drawing/2014/main" id="{00000000-0008-0000-0400-0000B4010000}"/>
            </a:ext>
          </a:extLst>
        </xdr:cNvPr>
        <xdr:cNvSpPr txBox="1"/>
      </xdr:nvSpPr>
      <xdr:spPr>
        <a:xfrm>
          <a:off x="16598900" y="1242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167005</xdr:rowOff>
    </xdr:from>
    <xdr:to>
      <xdr:col>82</xdr:col>
      <xdr:colOff>196850</xdr:colOff>
      <xdr:row>73</xdr:row>
      <xdr:rowOff>167005</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6421100" y="12682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86995</xdr:rowOff>
    </xdr:from>
    <xdr:to>
      <xdr:col>82</xdr:col>
      <xdr:colOff>107950</xdr:colOff>
      <xdr:row>81</xdr:row>
      <xdr:rowOff>69850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5671800" y="13631545"/>
          <a:ext cx="838200" cy="3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149877</xdr:rowOff>
    </xdr:from>
    <xdr:ext cx="762000" cy="259045"/>
    <xdr:sp macro="" textlink="">
      <xdr:nvSpPr>
        <xdr:cNvPr id="439" name="公債費以外平均値テキスト">
          <a:extLst>
            <a:ext uri="{FF2B5EF4-FFF2-40B4-BE49-F238E27FC236}">
              <a16:creationId xmlns:a16="http://schemas.microsoft.com/office/drawing/2014/main" id="{00000000-0008-0000-0400-0000B7010000}"/>
            </a:ext>
          </a:extLst>
        </xdr:cNvPr>
        <xdr:cNvSpPr txBox="1"/>
      </xdr:nvSpPr>
      <xdr:spPr>
        <a:xfrm>
          <a:off x="16598900" y="1318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133350</xdr:rowOff>
    </xdr:from>
    <xdr:to>
      <xdr:col>82</xdr:col>
      <xdr:colOff>158750</xdr:colOff>
      <xdr:row>78</xdr:row>
      <xdr:rowOff>63500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6459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144145</xdr:rowOff>
    </xdr:from>
    <xdr:to>
      <xdr:col>78</xdr:col>
      <xdr:colOff>69850</xdr:colOff>
      <xdr:row>79</xdr:row>
      <xdr:rowOff>86995</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4782800" y="13345795"/>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87630</xdr:rowOff>
    </xdr:from>
    <xdr:to>
      <xdr:col>78</xdr:col>
      <xdr:colOff>120650</xdr:colOff>
      <xdr:row>78</xdr:row>
      <xdr:rowOff>17780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5621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27957</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05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29845</xdr:rowOff>
    </xdr:from>
    <xdr:to>
      <xdr:col>73</xdr:col>
      <xdr:colOff>180975</xdr:colOff>
      <xdr:row>77</xdr:row>
      <xdr:rowOff>144145</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a:off x="13893800" y="13060045"/>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24764</xdr:rowOff>
    </xdr:from>
    <xdr:to>
      <xdr:col>74</xdr:col>
      <xdr:colOff>31750</xdr:colOff>
      <xdr:row>77</xdr:row>
      <xdr:rowOff>126364</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4732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136541</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299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29845</xdr:rowOff>
    </xdr:from>
    <xdr:to>
      <xdr:col>69</xdr:col>
      <xdr:colOff>92075</xdr:colOff>
      <xdr:row>77</xdr:row>
      <xdr:rowOff>149861</xdr:rowOff>
    </xdr:to>
    <xdr:cxnSp macro="">
      <xdr:nvCxnSpPr>
        <xdr:cNvPr id="447" name="直線コネクタ 446">
          <a:extLst>
            <a:ext uri="{FF2B5EF4-FFF2-40B4-BE49-F238E27FC236}">
              <a16:creationId xmlns:a16="http://schemas.microsoft.com/office/drawing/2014/main" id="{00000000-0008-0000-0400-0000BF010000}"/>
            </a:ext>
          </a:extLst>
        </xdr:cNvPr>
        <xdr:cNvCxnSpPr/>
      </xdr:nvCxnSpPr>
      <xdr:spPr>
        <a:xfrm flipV="1">
          <a:off x="13004800" y="13060045"/>
          <a:ext cx="889000" cy="291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24764</xdr:rowOff>
    </xdr:from>
    <xdr:to>
      <xdr:col>69</xdr:col>
      <xdr:colOff>142875</xdr:colOff>
      <xdr:row>76</xdr:row>
      <xdr:rowOff>126364</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3843000" y="1305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111141</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14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47625</xdr:rowOff>
    </xdr:from>
    <xdr:to>
      <xdr:col>65</xdr:col>
      <xdr:colOff>53975</xdr:colOff>
      <xdr:row>76</xdr:row>
      <xdr:rowOff>149225</xdr:rowOff>
    </xdr:to>
    <xdr:sp macro="" textlink="">
      <xdr:nvSpPr>
        <xdr:cNvPr id="450" name="フローチャート: 判断 449">
          <a:extLst>
            <a:ext uri="{FF2B5EF4-FFF2-40B4-BE49-F238E27FC236}">
              <a16:creationId xmlns:a16="http://schemas.microsoft.com/office/drawing/2014/main" id="{00000000-0008-0000-0400-0000C2010000}"/>
            </a:ext>
          </a:extLst>
        </xdr:cNvPr>
        <xdr:cNvSpPr/>
      </xdr:nvSpPr>
      <xdr:spPr>
        <a:xfrm>
          <a:off x="12954000" y="1307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159402</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84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81</xdr:row>
      <xdr:rowOff>19050</xdr:rowOff>
    </xdr:from>
    <xdr:to>
      <xdr:col>82</xdr:col>
      <xdr:colOff>158750</xdr:colOff>
      <xdr:row>81</xdr:row>
      <xdr:rowOff>120650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64592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99077</xdr:rowOff>
    </xdr:from>
    <xdr:ext cx="762000" cy="259045"/>
    <xdr:sp macro="" textlink="">
      <xdr:nvSpPr>
        <xdr:cNvPr id="458" name="公債費以外該当値テキスト">
          <a:extLst>
            <a:ext uri="{FF2B5EF4-FFF2-40B4-BE49-F238E27FC236}">
              <a16:creationId xmlns:a16="http://schemas.microsoft.com/office/drawing/2014/main" id="{00000000-0008-0000-0400-0000CA010000}"/>
            </a:ext>
          </a:extLst>
        </xdr:cNvPr>
        <xdr:cNvSpPr txBox="1"/>
      </xdr:nvSpPr>
      <xdr:spPr>
        <a:xfrm>
          <a:off x="16598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36195</xdr:rowOff>
    </xdr:from>
    <xdr:to>
      <xdr:col>78</xdr:col>
      <xdr:colOff>120650</xdr:colOff>
      <xdr:row>79</xdr:row>
      <xdr:rowOff>137795</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5621000" y="1358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122572</xdr:rowOff>
    </xdr:from>
    <xdr:ext cx="7366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5290800" y="13667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93345</xdr:rowOff>
    </xdr:from>
    <xdr:to>
      <xdr:col>74</xdr:col>
      <xdr:colOff>31750</xdr:colOff>
      <xdr:row>78</xdr:row>
      <xdr:rowOff>23495</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4732000" y="1329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8272</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4401800" y="1338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150495</xdr:rowOff>
    </xdr:from>
    <xdr:to>
      <xdr:col>69</xdr:col>
      <xdr:colOff>142875</xdr:colOff>
      <xdr:row>76</xdr:row>
      <xdr:rowOff>80645</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3843000" y="1300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90822</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3512800" y="12778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99061</xdr:rowOff>
    </xdr:from>
    <xdr:to>
      <xdr:col>65</xdr:col>
      <xdr:colOff>53975</xdr:colOff>
      <xdr:row>78</xdr:row>
      <xdr:rowOff>29211</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2954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13988</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2623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宮崎県川南町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32664</xdr:rowOff>
    </xdr:from>
    <xdr:to>
      <xdr:col>29</xdr:col>
      <xdr:colOff>127000</xdr:colOff>
      <xdr:row>20</xdr:row>
      <xdr:rowOff>74542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66239"/>
          <a:ext cx="0" cy="15849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46619</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23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74542</xdr:rowOff>
    </xdr:from>
    <xdr:to>
      <xdr:col>30</xdr:col>
      <xdr:colOff>25400</xdr:colOff>
      <xdr:row>20</xdr:row>
      <xdr:rowOff>74542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511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119041</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09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32664</xdr:rowOff>
    </xdr:from>
    <xdr:to>
      <xdr:col>30</xdr:col>
      <xdr:colOff>25400</xdr:colOff>
      <xdr:row>11</xdr:row>
      <xdr:rowOff>32664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662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117203</xdr:rowOff>
    </xdr:from>
    <xdr:to>
      <xdr:col>29</xdr:col>
      <xdr:colOff>127000</xdr:colOff>
      <xdr:row>18</xdr:row>
      <xdr:rowOff>139225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250928"/>
          <a:ext cx="647700" cy="220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161862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81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145335</xdr:rowOff>
    </xdr:from>
    <xdr:to>
      <xdr:col>29</xdr:col>
      <xdr:colOff>177800</xdr:colOff>
      <xdr:row>17</xdr:row>
      <xdr:rowOff>75485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361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139225</xdr:rowOff>
    </xdr:from>
    <xdr:to>
      <xdr:col>26</xdr:col>
      <xdr:colOff>50800</xdr:colOff>
      <xdr:row>19</xdr:row>
      <xdr:rowOff>34842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272950"/>
          <a:ext cx="698500" cy="670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11267</xdr:rowOff>
    </xdr:from>
    <xdr:to>
      <xdr:col>26</xdr:col>
      <xdr:colOff>101600</xdr:colOff>
      <xdr:row>17</xdr:row>
      <xdr:rowOff>112867</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123044</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4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25175</xdr:rowOff>
    </xdr:from>
    <xdr:to>
      <xdr:col>22</xdr:col>
      <xdr:colOff>114300</xdr:colOff>
      <xdr:row>19</xdr:row>
      <xdr:rowOff>34842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330350"/>
          <a:ext cx="698500" cy="96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20073</xdr:rowOff>
    </xdr:from>
    <xdr:to>
      <xdr:col>22</xdr:col>
      <xdr:colOff>165100</xdr:colOff>
      <xdr:row>17</xdr:row>
      <xdr:rowOff>121673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823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131850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5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25175</xdr:rowOff>
    </xdr:from>
    <xdr:to>
      <xdr:col>18</xdr:col>
      <xdr:colOff>177800</xdr:colOff>
      <xdr:row>19</xdr:row>
      <xdr:rowOff>83991</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330350"/>
          <a:ext cx="698500" cy="588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145422</xdr:rowOff>
    </xdr:from>
    <xdr:to>
      <xdr:col>19</xdr:col>
      <xdr:colOff>38100</xdr:colOff>
      <xdr:row>17</xdr:row>
      <xdr:rowOff>75572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36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85749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05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160706</xdr:rowOff>
    </xdr:from>
    <xdr:to>
      <xdr:col>15</xdr:col>
      <xdr:colOff>101600</xdr:colOff>
      <xdr:row>17</xdr:row>
      <xdr:rowOff>90856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515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101033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20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66403</xdr:rowOff>
    </xdr:from>
    <xdr:to>
      <xdr:col>29</xdr:col>
      <xdr:colOff>177800</xdr:colOff>
      <xdr:row>18</xdr:row>
      <xdr:rowOff>168003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200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38480</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7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88425</xdr:rowOff>
    </xdr:from>
    <xdr:to>
      <xdr:col>26</xdr:col>
      <xdr:colOff>101600</xdr:colOff>
      <xdr:row>19</xdr:row>
      <xdr:rowOff>18575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222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3352</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30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155492</xdr:rowOff>
    </xdr:from>
    <xdr:to>
      <xdr:col>22</xdr:col>
      <xdr:colOff>165100</xdr:colOff>
      <xdr:row>19</xdr:row>
      <xdr:rowOff>85642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892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70419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375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145825</xdr:rowOff>
    </xdr:from>
    <xdr:to>
      <xdr:col>19</xdr:col>
      <xdr:colOff>38100</xdr:colOff>
      <xdr:row>19</xdr:row>
      <xdr:rowOff>75975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79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60752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365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33191</xdr:rowOff>
    </xdr:from>
    <xdr:to>
      <xdr:col>15</xdr:col>
      <xdr:colOff>101600</xdr:colOff>
      <xdr:row>19</xdr:row>
      <xdr:rowOff>134791</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338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119568</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424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93853</xdr:rowOff>
    </xdr:from>
    <xdr:to>
      <xdr:col>29</xdr:col>
      <xdr:colOff>127000</xdr:colOff>
      <xdr:row>37</xdr:row>
      <xdr:rowOff>243655</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18403"/>
          <a:ext cx="0" cy="13499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215732</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340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243655</xdr:rowOff>
    </xdr:from>
    <xdr:to>
      <xdr:col>30</xdr:col>
      <xdr:colOff>25400</xdr:colOff>
      <xdr:row>37</xdr:row>
      <xdr:rowOff>243655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3683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8780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61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93853</xdr:rowOff>
    </xdr:from>
    <xdr:to>
      <xdr:col>30</xdr:col>
      <xdr:colOff>25400</xdr:colOff>
      <xdr:row>33</xdr:row>
      <xdr:rowOff>93853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184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63267</xdr:rowOff>
    </xdr:from>
    <xdr:to>
      <xdr:col>29</xdr:col>
      <xdr:colOff>127000</xdr:colOff>
      <xdr:row>36</xdr:row>
      <xdr:rowOff>136372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016517"/>
          <a:ext cx="647700" cy="731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17815</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628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172738</xdr:rowOff>
    </xdr:from>
    <xdr:to>
      <xdr:col>29</xdr:col>
      <xdr:colOff>177800</xdr:colOff>
      <xdr:row>35</xdr:row>
      <xdr:rowOff>274338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830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136372</xdr:rowOff>
    </xdr:from>
    <xdr:to>
      <xdr:col>26</xdr:col>
      <xdr:colOff>50800</xdr:colOff>
      <xdr:row>36</xdr:row>
      <xdr:rowOff>137721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089622"/>
          <a:ext cx="698500" cy="13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149992</xdr:rowOff>
    </xdr:from>
    <xdr:to>
      <xdr:col>26</xdr:col>
      <xdr:colOff>101600</xdr:colOff>
      <xdr:row>35</xdr:row>
      <xdr:rowOff>251592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7603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261769</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529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137721</xdr:rowOff>
    </xdr:from>
    <xdr:to>
      <xdr:col>22</xdr:col>
      <xdr:colOff>114300</xdr:colOff>
      <xdr:row>37</xdr:row>
      <xdr:rowOff>219332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090971"/>
          <a:ext cx="698500" cy="2530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163228</xdr:rowOff>
    </xdr:from>
    <xdr:to>
      <xdr:col>22</xdr:col>
      <xdr:colOff>165100</xdr:colOff>
      <xdr:row>35</xdr:row>
      <xdr:rowOff>264828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77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275005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542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42738</xdr:rowOff>
    </xdr:from>
    <xdr:to>
      <xdr:col>18</xdr:col>
      <xdr:colOff>177800</xdr:colOff>
      <xdr:row>37</xdr:row>
      <xdr:rowOff>219332</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995988"/>
          <a:ext cx="698500" cy="3480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118994</xdr:rowOff>
    </xdr:from>
    <xdr:to>
      <xdr:col>19</xdr:col>
      <xdr:colOff>38100</xdr:colOff>
      <xdr:row>35</xdr:row>
      <xdr:rowOff>220594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729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230771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49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69502</xdr:rowOff>
    </xdr:from>
    <xdr:to>
      <xdr:col>15</xdr:col>
      <xdr:colOff>101600</xdr:colOff>
      <xdr:row>35</xdr:row>
      <xdr:rowOff>171102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6798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181279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448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12467</xdr:rowOff>
    </xdr:from>
    <xdr:to>
      <xdr:col>29</xdr:col>
      <xdr:colOff>177800</xdr:colOff>
      <xdr:row>36</xdr:row>
      <xdr:rowOff>114067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9657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327444</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93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85572</xdr:rowOff>
    </xdr:from>
    <xdr:to>
      <xdr:col>26</xdr:col>
      <xdr:colOff>101600</xdr:colOff>
      <xdr:row>37</xdr:row>
      <xdr:rowOff>15722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0388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499</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25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86921</xdr:rowOff>
    </xdr:from>
    <xdr:to>
      <xdr:col>22</xdr:col>
      <xdr:colOff>165100</xdr:colOff>
      <xdr:row>37</xdr:row>
      <xdr:rowOff>17071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040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1848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126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168532</xdr:rowOff>
    </xdr:from>
    <xdr:to>
      <xdr:col>19</xdr:col>
      <xdr:colOff>38100</xdr:colOff>
      <xdr:row>37</xdr:row>
      <xdr:rowOff>270132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2932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254909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379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334838</xdr:rowOff>
    </xdr:from>
    <xdr:to>
      <xdr:col>15</xdr:col>
      <xdr:colOff>101600</xdr:colOff>
      <xdr:row>36</xdr:row>
      <xdr:rowOff>93538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9451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78315</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031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宮崎県川南町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15,780
15,605
90.12
10,479,898
10,173,148
233,699
4,570,316
5,148,001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114652</xdr:rowOff>
    </xdr:from>
    <xdr:to>
      <xdr:col>24</xdr:col>
      <xdr:colOff>62865</xdr:colOff>
      <xdr:row>39</xdr:row>
      <xdr:rowOff>122963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58152"/>
          <a:ext cx="1270" cy="1551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126790</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81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122963</xdr:rowOff>
    </xdr:from>
    <xdr:to>
      <xdr:col>24</xdr:col>
      <xdr:colOff>152400</xdr:colOff>
      <xdr:row>39</xdr:row>
      <xdr:rowOff>122963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809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61329</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33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114652</xdr:rowOff>
    </xdr:from>
    <xdr:to>
      <xdr:col>24</xdr:col>
      <xdr:colOff>152400</xdr:colOff>
      <xdr:row>30</xdr:row>
      <xdr:rowOff>114652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111811</xdr:rowOff>
    </xdr:from>
    <xdr:to>
      <xdr:col>24</xdr:col>
      <xdr:colOff>63500</xdr:colOff>
      <xdr:row>37</xdr:row>
      <xdr:rowOff>148599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455461"/>
          <a:ext cx="838200" cy="36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71625</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72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48748</xdr:rowOff>
    </xdr:from>
    <xdr:to>
      <xdr:col>24</xdr:col>
      <xdr:colOff>114300</xdr:colOff>
      <xdr:row>36</xdr:row>
      <xdr:rowOff>150348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2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148599</xdr:rowOff>
    </xdr:from>
    <xdr:to>
      <xdr:col>19</xdr:col>
      <xdr:colOff>177800</xdr:colOff>
      <xdr:row>38</xdr:row>
      <xdr:rowOff>103745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492249"/>
          <a:ext cx="889000" cy="12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68604</xdr:rowOff>
    </xdr:from>
    <xdr:to>
      <xdr:col>20</xdr:col>
      <xdr:colOff>38100</xdr:colOff>
      <xdr:row>36</xdr:row>
      <xdr:rowOff>170204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4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15281</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01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26739</xdr:rowOff>
    </xdr:from>
    <xdr:to>
      <xdr:col>15</xdr:col>
      <xdr:colOff>50800</xdr:colOff>
      <xdr:row>38</xdr:row>
      <xdr:rowOff>103745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541839"/>
          <a:ext cx="889000" cy="77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66644</xdr:rowOff>
    </xdr:from>
    <xdr:to>
      <xdr:col>15</xdr:col>
      <xdr:colOff>101600</xdr:colOff>
      <xdr:row>36</xdr:row>
      <xdr:rowOff>168244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3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13321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01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26739</xdr:rowOff>
    </xdr:from>
    <xdr:to>
      <xdr:col>10</xdr:col>
      <xdr:colOff>114300</xdr:colOff>
      <xdr:row>38</xdr:row>
      <xdr:rowOff>44896</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541839"/>
          <a:ext cx="889000" cy="1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158052</xdr:rowOff>
    </xdr:from>
    <xdr:to>
      <xdr:col>10</xdr:col>
      <xdr:colOff>165100</xdr:colOff>
      <xdr:row>36</xdr:row>
      <xdr:rowOff>88202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5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104729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3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2914</xdr:rowOff>
    </xdr:from>
    <xdr:to>
      <xdr:col>6</xdr:col>
      <xdr:colOff>38100</xdr:colOff>
      <xdr:row>36</xdr:row>
      <xdr:rowOff>104514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7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121041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5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61011</xdr:rowOff>
    </xdr:from>
    <xdr:to>
      <xdr:col>24</xdr:col>
      <xdr:colOff>114300</xdr:colOff>
      <xdr:row>37</xdr:row>
      <xdr:rowOff>162610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4046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39438</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38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97799</xdr:rowOff>
    </xdr:from>
    <xdr:to>
      <xdr:col>20</xdr:col>
      <xdr:colOff>38100</xdr:colOff>
      <xdr:row>38</xdr:row>
      <xdr:rowOff>27949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44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19076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53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52945</xdr:rowOff>
    </xdr:from>
    <xdr:to>
      <xdr:col>15</xdr:col>
      <xdr:colOff>101600</xdr:colOff>
      <xdr:row>38</xdr:row>
      <xdr:rowOff>154545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56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145672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66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147389</xdr:rowOff>
    </xdr:from>
    <xdr:to>
      <xdr:col>10</xdr:col>
      <xdr:colOff>165100</xdr:colOff>
      <xdr:row>38</xdr:row>
      <xdr:rowOff>77539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49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68666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58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165546</xdr:rowOff>
    </xdr:from>
    <xdr:to>
      <xdr:col>6</xdr:col>
      <xdr:colOff>38100</xdr:colOff>
      <xdr:row>38</xdr:row>
      <xdr:rowOff>95696</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50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86823</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60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30349</xdr:rowOff>
    </xdr:from>
    <xdr:to>
      <xdr:col>24</xdr:col>
      <xdr:colOff>62865</xdr:colOff>
      <xdr:row>57</xdr:row>
      <xdr:rowOff>163135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602849"/>
          <a:ext cx="1270" cy="1332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166962</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993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163135</xdr:rowOff>
    </xdr:from>
    <xdr:to>
      <xdr:col>24</xdr:col>
      <xdr:colOff>152400</xdr:colOff>
      <xdr:row>57</xdr:row>
      <xdr:rowOff>163135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9935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148476</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378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30349</xdr:rowOff>
    </xdr:from>
    <xdr:to>
      <xdr:col>24</xdr:col>
      <xdr:colOff>152400</xdr:colOff>
      <xdr:row>50</xdr:row>
      <xdr:rowOff>30349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60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163379</xdr:rowOff>
    </xdr:from>
    <xdr:to>
      <xdr:col>24</xdr:col>
      <xdr:colOff>63500</xdr:colOff>
      <xdr:row>57</xdr:row>
      <xdr:rowOff>8914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3797300" y="9764579"/>
          <a:ext cx="838200" cy="1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121976</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5517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99099</xdr:rowOff>
    </xdr:from>
    <xdr:to>
      <xdr:col>24</xdr:col>
      <xdr:colOff>114300</xdr:colOff>
      <xdr:row>57</xdr:row>
      <xdr:rowOff>29249</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70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163379</xdr:rowOff>
    </xdr:from>
    <xdr:to>
      <xdr:col>19</xdr:col>
      <xdr:colOff>177800</xdr:colOff>
      <xdr:row>57</xdr:row>
      <xdr:rowOff>40991</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9764579"/>
          <a:ext cx="889000" cy="49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140202</xdr:rowOff>
    </xdr:from>
    <xdr:to>
      <xdr:col>20</xdr:col>
      <xdr:colOff>38100</xdr:colOff>
      <xdr:row>57</xdr:row>
      <xdr:rowOff>70352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74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61479</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530111" y="983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40991</xdr:rowOff>
    </xdr:from>
    <xdr:to>
      <xdr:col>15</xdr:col>
      <xdr:colOff>50800</xdr:colOff>
      <xdr:row>57</xdr:row>
      <xdr:rowOff>135387</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9813641"/>
          <a:ext cx="889000" cy="94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150039</xdr:rowOff>
    </xdr:from>
    <xdr:to>
      <xdr:col>15</xdr:col>
      <xdr:colOff>101600</xdr:colOff>
      <xdr:row>57</xdr:row>
      <xdr:rowOff>80189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75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96716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41111" y="952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135387</xdr:rowOff>
    </xdr:from>
    <xdr:to>
      <xdr:col>10</xdr:col>
      <xdr:colOff>114300</xdr:colOff>
      <xdr:row>58</xdr:row>
      <xdr:rowOff>27632</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9908037"/>
          <a:ext cx="889000" cy="63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4996</xdr:rowOff>
    </xdr:from>
    <xdr:to>
      <xdr:col>10</xdr:col>
      <xdr:colOff>165100</xdr:colOff>
      <xdr:row>57</xdr:row>
      <xdr:rowOff>106596</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777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123123</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52111" y="955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30897</xdr:rowOff>
    </xdr:from>
    <xdr:to>
      <xdr:col>6</xdr:col>
      <xdr:colOff>38100</xdr:colOff>
      <xdr:row>57</xdr:row>
      <xdr:rowOff>132497</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803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149024</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63111" y="957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129564</xdr:rowOff>
    </xdr:from>
    <xdr:to>
      <xdr:col>24</xdr:col>
      <xdr:colOff>114300</xdr:colOff>
      <xdr:row>57</xdr:row>
      <xdr:rowOff>59714</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73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107991</xdr:rowOff>
    </xdr:from>
    <xdr:ext cx="534377"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70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112579</xdr:rowOff>
    </xdr:from>
    <xdr:to>
      <xdr:col>20</xdr:col>
      <xdr:colOff>38100</xdr:colOff>
      <xdr:row>57</xdr:row>
      <xdr:rowOff>42729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71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59256</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497795" y="9489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161641</xdr:rowOff>
    </xdr:from>
    <xdr:to>
      <xdr:col>15</xdr:col>
      <xdr:colOff>101600</xdr:colOff>
      <xdr:row>57</xdr:row>
      <xdr:rowOff>91791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76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82918</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41111" y="9855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84587</xdr:rowOff>
    </xdr:from>
    <xdr:to>
      <xdr:col>10</xdr:col>
      <xdr:colOff>165100</xdr:colOff>
      <xdr:row>58</xdr:row>
      <xdr:rowOff>14737</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85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5864</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52111" y="994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148282</xdr:rowOff>
    </xdr:from>
    <xdr:to>
      <xdr:col>6</xdr:col>
      <xdr:colOff>38100</xdr:colOff>
      <xdr:row>58</xdr:row>
      <xdr:rowOff>78432</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92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69559</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1001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3728</xdr:rowOff>
    </xdr:from>
    <xdr:to>
      <xdr:col>24</xdr:col>
      <xdr:colOff>62865</xdr:colOff>
      <xdr:row>78</xdr:row>
      <xdr:rowOff>79852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176678"/>
          <a:ext cx="1270" cy="1276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83679</xdr:rowOff>
    </xdr:from>
    <xdr:ext cx="469744"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456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79852</xdr:rowOff>
    </xdr:from>
    <xdr:to>
      <xdr:col>24</xdr:col>
      <xdr:colOff>152400</xdr:colOff>
      <xdr:row>78</xdr:row>
      <xdr:rowOff>79852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45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121855</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51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3728</xdr:rowOff>
    </xdr:from>
    <xdr:to>
      <xdr:col>24</xdr:col>
      <xdr:colOff>152400</xdr:colOff>
      <xdr:row>71</xdr:row>
      <xdr:rowOff>3728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176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139015</xdr:rowOff>
    </xdr:from>
    <xdr:to>
      <xdr:col>24</xdr:col>
      <xdr:colOff>63500</xdr:colOff>
      <xdr:row>76</xdr:row>
      <xdr:rowOff>153598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169215"/>
          <a:ext cx="838200" cy="14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44614</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29033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21737</xdr:rowOff>
    </xdr:from>
    <xdr:to>
      <xdr:col>24</xdr:col>
      <xdr:colOff>114300</xdr:colOff>
      <xdr:row>76</xdr:row>
      <xdr:rowOff>123337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05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153598</xdr:rowOff>
    </xdr:from>
    <xdr:to>
      <xdr:col>19</xdr:col>
      <xdr:colOff>177800</xdr:colOff>
      <xdr:row>77</xdr:row>
      <xdr:rowOff>57724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183798"/>
          <a:ext cx="889000" cy="75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169962</xdr:rowOff>
    </xdr:from>
    <xdr:to>
      <xdr:col>20</xdr:col>
      <xdr:colOff>38100</xdr:colOff>
      <xdr:row>76</xdr:row>
      <xdr:rowOff>100112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02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116639</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280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57724</xdr:rowOff>
    </xdr:from>
    <xdr:to>
      <xdr:col>15</xdr:col>
      <xdr:colOff>50800</xdr:colOff>
      <xdr:row>77</xdr:row>
      <xdr:rowOff>160412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259374"/>
          <a:ext cx="889000" cy="10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569</xdr:rowOff>
    </xdr:from>
    <xdr:to>
      <xdr:col>15</xdr:col>
      <xdr:colOff>101600</xdr:colOff>
      <xdr:row>76</xdr:row>
      <xdr:rowOff>102169</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03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118696</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280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130191</xdr:rowOff>
    </xdr:from>
    <xdr:to>
      <xdr:col>10</xdr:col>
      <xdr:colOff>114300</xdr:colOff>
      <xdr:row>77</xdr:row>
      <xdr:rowOff>160412</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331841"/>
          <a:ext cx="889000" cy="3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8113</xdr:rowOff>
    </xdr:from>
    <xdr:to>
      <xdr:col>10</xdr:col>
      <xdr:colOff>165100</xdr:colOff>
      <xdr:row>76</xdr:row>
      <xdr:rowOff>109713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03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126240</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281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26355</xdr:rowOff>
    </xdr:from>
    <xdr:to>
      <xdr:col>6</xdr:col>
      <xdr:colOff>38100</xdr:colOff>
      <xdr:row>76</xdr:row>
      <xdr:rowOff>127955</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05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144482</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2831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88215</xdr:rowOff>
    </xdr:from>
    <xdr:to>
      <xdr:col>24</xdr:col>
      <xdr:colOff>114300</xdr:colOff>
      <xdr:row>77</xdr:row>
      <xdr:rowOff>18365</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11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66642</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096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102798</xdr:rowOff>
    </xdr:from>
    <xdr:to>
      <xdr:col>20</xdr:col>
      <xdr:colOff>38100</xdr:colOff>
      <xdr:row>77</xdr:row>
      <xdr:rowOff>32948</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13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24075</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225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6924</xdr:rowOff>
    </xdr:from>
    <xdr:to>
      <xdr:col>15</xdr:col>
      <xdr:colOff>101600</xdr:colOff>
      <xdr:row>77</xdr:row>
      <xdr:rowOff>108524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20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99651</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301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109612</xdr:rowOff>
    </xdr:from>
    <xdr:to>
      <xdr:col>10</xdr:col>
      <xdr:colOff>165100</xdr:colOff>
      <xdr:row>78</xdr:row>
      <xdr:rowOff>39762</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31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30889</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403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79391</xdr:rowOff>
    </xdr:from>
    <xdr:to>
      <xdr:col>6</xdr:col>
      <xdr:colOff>38100</xdr:colOff>
      <xdr:row>78</xdr:row>
      <xdr:rowOff>9541</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28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668</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373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38985</xdr:rowOff>
    </xdr:from>
    <xdr:to>
      <xdr:col>24</xdr:col>
      <xdr:colOff>62865</xdr:colOff>
      <xdr:row>99</xdr:row>
      <xdr:rowOff>53273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640935"/>
          <a:ext cx="1270" cy="138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57100</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703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53273</xdr:rowOff>
    </xdr:from>
    <xdr:to>
      <xdr:col>24</xdr:col>
      <xdr:colOff>152400</xdr:colOff>
      <xdr:row>99</xdr:row>
      <xdr:rowOff>53273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7026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157112</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416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38985</xdr:rowOff>
    </xdr:from>
    <xdr:to>
      <xdr:col>24</xdr:col>
      <xdr:colOff>152400</xdr:colOff>
      <xdr:row>91</xdr:row>
      <xdr:rowOff>38985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640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5201</xdr:rowOff>
    </xdr:from>
    <xdr:to>
      <xdr:col>24</xdr:col>
      <xdr:colOff>63500</xdr:colOff>
      <xdr:row>95</xdr:row>
      <xdr:rowOff>6671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292951"/>
          <a:ext cx="8382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134910</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422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156483</xdr:rowOff>
    </xdr:from>
    <xdr:to>
      <xdr:col>24</xdr:col>
      <xdr:colOff>114300</xdr:colOff>
      <xdr:row>96</xdr:row>
      <xdr:rowOff>86633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151668</xdr:rowOff>
    </xdr:from>
    <xdr:to>
      <xdr:col>19</xdr:col>
      <xdr:colOff>177800</xdr:colOff>
      <xdr:row>95</xdr:row>
      <xdr:rowOff>6671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267968"/>
          <a:ext cx="889000" cy="26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10424</xdr:rowOff>
    </xdr:from>
    <xdr:to>
      <xdr:col>20</xdr:col>
      <xdr:colOff>38100</xdr:colOff>
      <xdr:row>96</xdr:row>
      <xdr:rowOff>112024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6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103151</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56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151668</xdr:rowOff>
    </xdr:from>
    <xdr:to>
      <xdr:col>15</xdr:col>
      <xdr:colOff>50800</xdr:colOff>
      <xdr:row>95</xdr:row>
      <xdr:rowOff>59379</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267968"/>
          <a:ext cx="889000" cy="79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166004</xdr:rowOff>
    </xdr:from>
    <xdr:to>
      <xdr:col>15</xdr:col>
      <xdr:colOff>101600</xdr:colOff>
      <xdr:row>96</xdr:row>
      <xdr:rowOff>96154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45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87281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54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59379</xdr:rowOff>
    </xdr:from>
    <xdr:to>
      <xdr:col>10</xdr:col>
      <xdr:colOff>114300</xdr:colOff>
      <xdr:row>95</xdr:row>
      <xdr:rowOff>118391</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347129"/>
          <a:ext cx="889000" cy="5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58138</xdr:rowOff>
    </xdr:from>
    <xdr:to>
      <xdr:col>10</xdr:col>
      <xdr:colOff>165100</xdr:colOff>
      <xdr:row>96</xdr:row>
      <xdr:rowOff>159738</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1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150865</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61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71428</xdr:rowOff>
    </xdr:from>
    <xdr:to>
      <xdr:col>6</xdr:col>
      <xdr:colOff>38100</xdr:colOff>
      <xdr:row>97</xdr:row>
      <xdr:rowOff>1578</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53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164155</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62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125851</xdr:rowOff>
    </xdr:from>
    <xdr:to>
      <xdr:col>24</xdr:col>
      <xdr:colOff>114300</xdr:colOff>
      <xdr:row>95</xdr:row>
      <xdr:rowOff>56001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24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148728</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09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127321</xdr:rowOff>
    </xdr:from>
    <xdr:to>
      <xdr:col>20</xdr:col>
      <xdr:colOff>38100</xdr:colOff>
      <xdr:row>95</xdr:row>
      <xdr:rowOff>57471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24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73998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018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100868</xdr:rowOff>
    </xdr:from>
    <xdr:to>
      <xdr:col>15</xdr:col>
      <xdr:colOff>101600</xdr:colOff>
      <xdr:row>95</xdr:row>
      <xdr:rowOff>31018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21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47545</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5992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8579</xdr:rowOff>
    </xdr:from>
    <xdr:to>
      <xdr:col>10</xdr:col>
      <xdr:colOff>165100</xdr:colOff>
      <xdr:row>95</xdr:row>
      <xdr:rowOff>110179</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29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126706</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07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67591</xdr:rowOff>
    </xdr:from>
    <xdr:to>
      <xdr:col>6</xdr:col>
      <xdr:colOff>38100</xdr:colOff>
      <xdr:row>95</xdr:row>
      <xdr:rowOff>169191</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355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14268</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13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38160</xdr:rowOff>
    </xdr:from>
    <xdr:to>
      <xdr:col>54</xdr:col>
      <xdr:colOff>189865</xdr:colOff>
      <xdr:row>37</xdr:row>
      <xdr:rowOff>127900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524560"/>
          <a:ext cx="1270" cy="946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131727</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47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127900</xdr:rowOff>
    </xdr:from>
    <xdr:to>
      <xdr:col>55</xdr:col>
      <xdr:colOff>88900</xdr:colOff>
      <xdr:row>37</xdr:row>
      <xdr:rowOff>127900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471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156287</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299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38160</xdr:rowOff>
    </xdr:from>
    <xdr:to>
      <xdr:col>55</xdr:col>
      <xdr:colOff>88900</xdr:colOff>
      <xdr:row>32</xdr:row>
      <xdr:rowOff>38160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524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35655</xdr:rowOff>
    </xdr:from>
    <xdr:to>
      <xdr:col>55</xdr:col>
      <xdr:colOff>0</xdr:colOff>
      <xdr:row>37</xdr:row>
      <xdr:rowOff>45188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379305"/>
          <a:ext cx="838200" cy="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162663</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59919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139786</xdr:rowOff>
    </xdr:from>
    <xdr:to>
      <xdr:col>55</xdr:col>
      <xdr:colOff>50800</xdr:colOff>
      <xdr:row>36</xdr:row>
      <xdr:rowOff>69936</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1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45188</xdr:rowOff>
    </xdr:from>
    <xdr:to>
      <xdr:col>50</xdr:col>
      <xdr:colOff>114300</xdr:colOff>
      <xdr:row>37</xdr:row>
      <xdr:rowOff>61368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388838"/>
          <a:ext cx="889000" cy="16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154819</xdr:rowOff>
    </xdr:from>
    <xdr:to>
      <xdr:col>50</xdr:col>
      <xdr:colOff>165100</xdr:colOff>
      <xdr:row>36</xdr:row>
      <xdr:rowOff>84969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1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101496</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593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61368</xdr:rowOff>
    </xdr:from>
    <xdr:to>
      <xdr:col>45</xdr:col>
      <xdr:colOff>177800</xdr:colOff>
      <xdr:row>37</xdr:row>
      <xdr:rowOff>81736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405018"/>
          <a:ext cx="889000" cy="20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169152</xdr:rowOff>
    </xdr:from>
    <xdr:to>
      <xdr:col>46</xdr:col>
      <xdr:colOff>38100</xdr:colOff>
      <xdr:row>36</xdr:row>
      <xdr:rowOff>99302</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16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115829</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594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81736</xdr:rowOff>
    </xdr:from>
    <xdr:to>
      <xdr:col>41</xdr:col>
      <xdr:colOff>50800</xdr:colOff>
      <xdr:row>37</xdr:row>
      <xdr:rowOff>110508</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425386"/>
          <a:ext cx="889000" cy="28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24682</xdr:rowOff>
    </xdr:from>
    <xdr:to>
      <xdr:col>41</xdr:col>
      <xdr:colOff>101600</xdr:colOff>
      <xdr:row>36</xdr:row>
      <xdr:rowOff>126282</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19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142809</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597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65761</xdr:rowOff>
    </xdr:from>
    <xdr:to>
      <xdr:col>36</xdr:col>
      <xdr:colOff>165100</xdr:colOff>
      <xdr:row>36</xdr:row>
      <xdr:rowOff>167361</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23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12438</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01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156305</xdr:rowOff>
    </xdr:from>
    <xdr:to>
      <xdr:col>55</xdr:col>
      <xdr:colOff>50800</xdr:colOff>
      <xdr:row>37</xdr:row>
      <xdr:rowOff>86455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32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71232</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243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165838</xdr:rowOff>
    </xdr:from>
    <xdr:to>
      <xdr:col>50</xdr:col>
      <xdr:colOff>165100</xdr:colOff>
      <xdr:row>37</xdr:row>
      <xdr:rowOff>95988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33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87115</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430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10568</xdr:rowOff>
    </xdr:from>
    <xdr:to>
      <xdr:col>46</xdr:col>
      <xdr:colOff>38100</xdr:colOff>
      <xdr:row>37</xdr:row>
      <xdr:rowOff>112168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35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103295</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44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30936</xdr:rowOff>
    </xdr:from>
    <xdr:to>
      <xdr:col>41</xdr:col>
      <xdr:colOff>101600</xdr:colOff>
      <xdr:row>37</xdr:row>
      <xdr:rowOff>132536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37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123663</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46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59708</xdr:rowOff>
    </xdr:from>
    <xdr:to>
      <xdr:col>36</xdr:col>
      <xdr:colOff>165100</xdr:colOff>
      <xdr:row>37</xdr:row>
      <xdr:rowOff>161308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03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152435</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49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72598</xdr:rowOff>
    </xdr:from>
    <xdr:to>
      <xdr:col>54</xdr:col>
      <xdr:colOff>189865</xdr:colOff>
      <xdr:row>58</xdr:row>
      <xdr:rowOff>105837</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816548"/>
          <a:ext cx="1270" cy="1233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109664</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5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105837</xdr:rowOff>
    </xdr:from>
    <xdr:to>
      <xdr:col>55</xdr:col>
      <xdr:colOff>88900</xdr:colOff>
      <xdr:row>58</xdr:row>
      <xdr:rowOff>105837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49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19275</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91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72598</xdr:rowOff>
    </xdr:from>
    <xdr:to>
      <xdr:col>55</xdr:col>
      <xdr:colOff>88900</xdr:colOff>
      <xdr:row>51</xdr:row>
      <xdr:rowOff>72598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816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62616</xdr:rowOff>
    </xdr:from>
    <xdr:to>
      <xdr:col>55</xdr:col>
      <xdr:colOff>0</xdr:colOff>
      <xdr:row>57</xdr:row>
      <xdr:rowOff>159886</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9663816"/>
          <a:ext cx="838200" cy="26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111115</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712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132688</xdr:rowOff>
    </xdr:from>
    <xdr:to>
      <xdr:col>55</xdr:col>
      <xdr:colOff>50800</xdr:colOff>
      <xdr:row>57</xdr:row>
      <xdr:rowOff>62838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73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159886</xdr:rowOff>
    </xdr:from>
    <xdr:to>
      <xdr:col>50</xdr:col>
      <xdr:colOff>114300</xdr:colOff>
      <xdr:row>58</xdr:row>
      <xdr:rowOff>51160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9932536"/>
          <a:ext cx="889000" cy="62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104121</xdr:rowOff>
    </xdr:from>
    <xdr:to>
      <xdr:col>50</xdr:col>
      <xdr:colOff>165100</xdr:colOff>
      <xdr:row>57</xdr:row>
      <xdr:rowOff>34271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705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50798</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480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163863</xdr:rowOff>
    </xdr:from>
    <xdr:to>
      <xdr:col>45</xdr:col>
      <xdr:colOff>177800</xdr:colOff>
      <xdr:row>58</xdr:row>
      <xdr:rowOff>51160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9936513"/>
          <a:ext cx="889000" cy="5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138194</xdr:rowOff>
    </xdr:from>
    <xdr:to>
      <xdr:col>46</xdr:col>
      <xdr:colOff>38100</xdr:colOff>
      <xdr:row>57</xdr:row>
      <xdr:rowOff>68344</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73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84871</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51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110275</xdr:rowOff>
    </xdr:from>
    <xdr:to>
      <xdr:col>41</xdr:col>
      <xdr:colOff>50800</xdr:colOff>
      <xdr:row>57</xdr:row>
      <xdr:rowOff>163863</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711475"/>
          <a:ext cx="889000" cy="225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139821</xdr:rowOff>
    </xdr:from>
    <xdr:to>
      <xdr:col>41</xdr:col>
      <xdr:colOff>101600</xdr:colOff>
      <xdr:row>57</xdr:row>
      <xdr:rowOff>69971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741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86498</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51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120550</xdr:rowOff>
    </xdr:from>
    <xdr:to>
      <xdr:col>36</xdr:col>
      <xdr:colOff>165100</xdr:colOff>
      <xdr:row>57</xdr:row>
      <xdr:rowOff>50700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72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41827</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814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11816</xdr:rowOff>
    </xdr:from>
    <xdr:to>
      <xdr:col>55</xdr:col>
      <xdr:colOff>50800</xdr:colOff>
      <xdr:row>56</xdr:row>
      <xdr:rowOff>113416</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613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34693</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464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109086</xdr:rowOff>
    </xdr:from>
    <xdr:to>
      <xdr:col>50</xdr:col>
      <xdr:colOff>165100</xdr:colOff>
      <xdr:row>58</xdr:row>
      <xdr:rowOff>39236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88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30363</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997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360</xdr:rowOff>
    </xdr:from>
    <xdr:to>
      <xdr:col>46</xdr:col>
      <xdr:colOff>38100</xdr:colOff>
      <xdr:row>58</xdr:row>
      <xdr:rowOff>101960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4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93087</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1003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113063</xdr:rowOff>
    </xdr:from>
    <xdr:to>
      <xdr:col>41</xdr:col>
      <xdr:colOff>101600</xdr:colOff>
      <xdr:row>58</xdr:row>
      <xdr:rowOff>43213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88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34340</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997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59475</xdr:rowOff>
    </xdr:from>
    <xdr:to>
      <xdr:col>36</xdr:col>
      <xdr:colOff>165100</xdr:colOff>
      <xdr:row>56</xdr:row>
      <xdr:rowOff>161075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66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6152</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435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81540</xdr:rowOff>
    </xdr:from>
    <xdr:to>
      <xdr:col>54</xdr:col>
      <xdr:colOff>189865</xdr:colOff>
      <xdr:row>79</xdr:row>
      <xdr:rowOff>42393</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083040"/>
          <a:ext cx="1270" cy="1503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46220</xdr:rowOff>
    </xdr:from>
    <xdr:ext cx="378565"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07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42393</xdr:rowOff>
    </xdr:from>
    <xdr:to>
      <xdr:col>55</xdr:col>
      <xdr:colOff>88900</xdr:colOff>
      <xdr:row>79</xdr:row>
      <xdr:rowOff>42393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6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28217</xdr:rowOff>
    </xdr:from>
    <xdr:ext cx="534377"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5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81540</xdr:rowOff>
    </xdr:from>
    <xdr:to>
      <xdr:col>55</xdr:col>
      <xdr:colOff>88900</xdr:colOff>
      <xdr:row>70</xdr:row>
      <xdr:rowOff>81540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083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45574</xdr:rowOff>
    </xdr:from>
    <xdr:to>
      <xdr:col>55</xdr:col>
      <xdr:colOff>0</xdr:colOff>
      <xdr:row>79</xdr:row>
      <xdr:rowOff>9913</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075774"/>
          <a:ext cx="838200" cy="478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134765</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164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156338</xdr:rowOff>
    </xdr:from>
    <xdr:to>
      <xdr:col>55</xdr:col>
      <xdr:colOff>50800</xdr:colOff>
      <xdr:row>77</xdr:row>
      <xdr:rowOff>86488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18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9913</xdr:rowOff>
    </xdr:from>
    <xdr:to>
      <xdr:col>50</xdr:col>
      <xdr:colOff>114300</xdr:colOff>
      <xdr:row>79</xdr:row>
      <xdr:rowOff>37821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554463"/>
          <a:ext cx="889000" cy="27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4451</xdr:rowOff>
    </xdr:from>
    <xdr:to>
      <xdr:col>50</xdr:col>
      <xdr:colOff>165100</xdr:colOff>
      <xdr:row>77</xdr:row>
      <xdr:rowOff>106051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20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122578</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298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80245</xdr:rowOff>
    </xdr:from>
    <xdr:to>
      <xdr:col>45</xdr:col>
      <xdr:colOff>177800</xdr:colOff>
      <xdr:row>79</xdr:row>
      <xdr:rowOff>37821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281895"/>
          <a:ext cx="889000" cy="300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167900</xdr:rowOff>
    </xdr:from>
    <xdr:to>
      <xdr:col>46</xdr:col>
      <xdr:colOff>38100</xdr:colOff>
      <xdr:row>76</xdr:row>
      <xdr:rowOff>98050</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114578</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280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165131</xdr:rowOff>
    </xdr:from>
    <xdr:to>
      <xdr:col>41</xdr:col>
      <xdr:colOff>50800</xdr:colOff>
      <xdr:row>77</xdr:row>
      <xdr:rowOff>80245</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023881"/>
          <a:ext cx="889000" cy="258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25750</xdr:rowOff>
    </xdr:from>
    <xdr:to>
      <xdr:col>41</xdr:col>
      <xdr:colOff>101600</xdr:colOff>
      <xdr:row>75</xdr:row>
      <xdr:rowOff>127350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288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143877</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265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85757</xdr:rowOff>
    </xdr:from>
    <xdr:to>
      <xdr:col>36</xdr:col>
      <xdr:colOff>165100</xdr:colOff>
      <xdr:row>75</xdr:row>
      <xdr:rowOff>15907</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2773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32434</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2548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166224</xdr:rowOff>
    </xdr:from>
    <xdr:to>
      <xdr:col>55</xdr:col>
      <xdr:colOff>50800</xdr:colOff>
      <xdr:row>76</xdr:row>
      <xdr:rowOff>96374</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02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17651</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287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130563</xdr:rowOff>
    </xdr:from>
    <xdr:to>
      <xdr:col>50</xdr:col>
      <xdr:colOff>165100</xdr:colOff>
      <xdr:row>79</xdr:row>
      <xdr:rowOff>60713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0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51840</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04428" y="1359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158471</xdr:rowOff>
    </xdr:from>
    <xdr:to>
      <xdr:col>46</xdr:col>
      <xdr:colOff>38100</xdr:colOff>
      <xdr:row>79</xdr:row>
      <xdr:rowOff>88621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53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79748</xdr:rowOff>
    </xdr:from>
    <xdr:ext cx="378565"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61017" y="13624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29445</xdr:rowOff>
    </xdr:from>
    <xdr:to>
      <xdr:col>41</xdr:col>
      <xdr:colOff>101600</xdr:colOff>
      <xdr:row>77</xdr:row>
      <xdr:rowOff>131045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23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122172</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32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114332</xdr:rowOff>
    </xdr:from>
    <xdr:to>
      <xdr:col>36</xdr:col>
      <xdr:colOff>165100</xdr:colOff>
      <xdr:row>76</xdr:row>
      <xdr:rowOff>44481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29730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35608</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06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94986</xdr:rowOff>
    </xdr:from>
    <xdr:to>
      <xdr:col>54</xdr:col>
      <xdr:colOff>189865</xdr:colOff>
      <xdr:row>97</xdr:row>
      <xdr:rowOff>109319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525486"/>
          <a:ext cx="1270" cy="1214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113146</xdr:rowOff>
    </xdr:from>
    <xdr:ext cx="534377"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743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109319</xdr:rowOff>
    </xdr:from>
    <xdr:to>
      <xdr:col>55</xdr:col>
      <xdr:colOff>88900</xdr:colOff>
      <xdr:row>97</xdr:row>
      <xdr:rowOff>109319</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739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41663</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300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94986</xdr:rowOff>
    </xdr:from>
    <xdr:to>
      <xdr:col>55</xdr:col>
      <xdr:colOff>88900</xdr:colOff>
      <xdr:row>90</xdr:row>
      <xdr:rowOff>94986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5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57719</xdr:rowOff>
    </xdr:from>
    <xdr:to>
      <xdr:col>55</xdr:col>
      <xdr:colOff>0</xdr:colOff>
      <xdr:row>97</xdr:row>
      <xdr:rowOff>84739</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688369"/>
          <a:ext cx="838200" cy="27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23161</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310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284</xdr:rowOff>
    </xdr:from>
    <xdr:to>
      <xdr:col>55</xdr:col>
      <xdr:colOff>50800</xdr:colOff>
      <xdr:row>96</xdr:row>
      <xdr:rowOff>101884</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45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57719</xdr:rowOff>
    </xdr:from>
    <xdr:to>
      <xdr:col>50</xdr:col>
      <xdr:colOff>114300</xdr:colOff>
      <xdr:row>97</xdr:row>
      <xdr:rowOff>83505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688369"/>
          <a:ext cx="889000" cy="25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163995</xdr:rowOff>
    </xdr:from>
    <xdr:to>
      <xdr:col>50</xdr:col>
      <xdr:colOff>165100</xdr:colOff>
      <xdr:row>96</xdr:row>
      <xdr:rowOff>94145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45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110672</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22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5992</xdr:rowOff>
    </xdr:from>
    <xdr:to>
      <xdr:col>45</xdr:col>
      <xdr:colOff>177800</xdr:colOff>
      <xdr:row>97</xdr:row>
      <xdr:rowOff>83505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61300" y="16636642"/>
          <a:ext cx="889000" cy="77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28087</xdr:rowOff>
    </xdr:from>
    <xdr:to>
      <xdr:col>46</xdr:col>
      <xdr:colOff>38100</xdr:colOff>
      <xdr:row>96</xdr:row>
      <xdr:rowOff>129687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48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146214</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26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5992</xdr:rowOff>
    </xdr:from>
    <xdr:to>
      <xdr:col>41</xdr:col>
      <xdr:colOff>50800</xdr:colOff>
      <xdr:row>97</xdr:row>
      <xdr:rowOff>106936</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636642"/>
          <a:ext cx="889000" cy="100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82773</xdr:rowOff>
    </xdr:from>
    <xdr:to>
      <xdr:col>41</xdr:col>
      <xdr:colOff>101600</xdr:colOff>
      <xdr:row>97</xdr:row>
      <xdr:rowOff>12923</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5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29450</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31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78356</xdr:rowOff>
    </xdr:from>
    <xdr:to>
      <xdr:col>36</xdr:col>
      <xdr:colOff>165100</xdr:colOff>
      <xdr:row>97</xdr:row>
      <xdr:rowOff>8506</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53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25033</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31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33939</xdr:rowOff>
    </xdr:from>
    <xdr:to>
      <xdr:col>55</xdr:col>
      <xdr:colOff>50800</xdr:colOff>
      <xdr:row>97</xdr:row>
      <xdr:rowOff>135539</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66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120316</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57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6919</xdr:rowOff>
    </xdr:from>
    <xdr:to>
      <xdr:col>50</xdr:col>
      <xdr:colOff>165100</xdr:colOff>
      <xdr:row>97</xdr:row>
      <xdr:rowOff>108519</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63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99646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730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32705</xdr:rowOff>
    </xdr:from>
    <xdr:to>
      <xdr:col>46</xdr:col>
      <xdr:colOff>38100</xdr:colOff>
      <xdr:row>97</xdr:row>
      <xdr:rowOff>134305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66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125432</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75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126642</xdr:rowOff>
    </xdr:from>
    <xdr:to>
      <xdr:col>41</xdr:col>
      <xdr:colOff>101600</xdr:colOff>
      <xdr:row>97</xdr:row>
      <xdr:rowOff>56792</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58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47919</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678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56136</xdr:rowOff>
    </xdr:from>
    <xdr:to>
      <xdr:col>36</xdr:col>
      <xdr:colOff>165100</xdr:colOff>
      <xdr:row>97</xdr:row>
      <xdr:rowOff>157736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68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148863</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77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81973</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25473"/>
          <a:ext cx="1269" cy="1559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28650</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0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81973</xdr:rowOff>
    </xdr:from>
    <xdr:to>
      <xdr:col>86</xdr:col>
      <xdr:colOff>25400</xdr:colOff>
      <xdr:row>30</xdr:row>
      <xdr:rowOff>81973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2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48663</xdr:rowOff>
    </xdr:from>
    <xdr:to>
      <xdr:col>85</xdr:col>
      <xdr:colOff>127000</xdr:colOff>
      <xdr:row>39</xdr:row>
      <xdr:rowOff>98878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735213"/>
          <a:ext cx="838200" cy="50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95002</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38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72125</xdr:rowOff>
    </xdr:from>
    <xdr:to>
      <xdr:col>85</xdr:col>
      <xdr:colOff>177800</xdr:colOff>
      <xdr:row>39</xdr:row>
      <xdr:rowOff>2275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87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89288</xdr:rowOff>
    </xdr:from>
    <xdr:to>
      <xdr:col>81</xdr:col>
      <xdr:colOff>50800</xdr:colOff>
      <xdr:row>39</xdr:row>
      <xdr:rowOff>98878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775838"/>
          <a:ext cx="889000" cy="9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136754</xdr:rowOff>
    </xdr:from>
    <xdr:to>
      <xdr:col>81</xdr:col>
      <xdr:colOff>101600</xdr:colOff>
      <xdr:row>39</xdr:row>
      <xdr:rowOff>66904</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51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83431</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427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67800</xdr:rowOff>
    </xdr:from>
    <xdr:to>
      <xdr:col>76</xdr:col>
      <xdr:colOff>114300</xdr:colOff>
      <xdr:row>39</xdr:row>
      <xdr:rowOff>89288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754350"/>
          <a:ext cx="889000" cy="2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170401</xdr:rowOff>
    </xdr:from>
    <xdr:to>
      <xdr:col>76</xdr:col>
      <xdr:colOff>165100</xdr:colOff>
      <xdr:row>39</xdr:row>
      <xdr:rowOff>100551</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8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117078</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460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22330</xdr:rowOff>
    </xdr:from>
    <xdr:to>
      <xdr:col>71</xdr:col>
      <xdr:colOff>177800</xdr:colOff>
      <xdr:row>39</xdr:row>
      <xdr:rowOff>67800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08880"/>
          <a:ext cx="889000" cy="4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1531</xdr:rowOff>
    </xdr:from>
    <xdr:to>
      <xdr:col>72</xdr:col>
      <xdr:colOff>38100</xdr:colOff>
      <xdr:row>39</xdr:row>
      <xdr:rowOff>103131</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8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119658</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463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136275</xdr:rowOff>
    </xdr:from>
    <xdr:to>
      <xdr:col>67</xdr:col>
      <xdr:colOff>101600</xdr:colOff>
      <xdr:row>39</xdr:row>
      <xdr:rowOff>66425</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5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82952</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42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169313</xdr:rowOff>
    </xdr:from>
    <xdr:to>
      <xdr:col>85</xdr:col>
      <xdr:colOff>177800</xdr:colOff>
      <xdr:row>39</xdr:row>
      <xdr:rowOff>99463</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8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84240</xdr:rowOff>
    </xdr:from>
    <xdr:ext cx="469744"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99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38488</xdr:rowOff>
    </xdr:from>
    <xdr:to>
      <xdr:col>76</xdr:col>
      <xdr:colOff>165100</xdr:colOff>
      <xdr:row>39</xdr:row>
      <xdr:rowOff>140088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72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131215</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3017" y="6817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17000</xdr:rowOff>
    </xdr:from>
    <xdr:to>
      <xdr:col>72</xdr:col>
      <xdr:colOff>38100</xdr:colOff>
      <xdr:row>39</xdr:row>
      <xdr:rowOff>118600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70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109727</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79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142980</xdr:rowOff>
    </xdr:from>
    <xdr:to>
      <xdr:col>67</xdr:col>
      <xdr:colOff>101600</xdr:colOff>
      <xdr:row>39</xdr:row>
      <xdr:rowOff>73130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5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64257</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750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83921</xdr:rowOff>
    </xdr:from>
    <xdr:to>
      <xdr:col>85</xdr:col>
      <xdr:colOff>126364</xdr:colOff>
      <xdr:row>79</xdr:row>
      <xdr:rowOff>29890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85421"/>
          <a:ext cx="1269" cy="1489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33717</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57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29890</xdr:rowOff>
    </xdr:from>
    <xdr:to>
      <xdr:col>86</xdr:col>
      <xdr:colOff>25400</xdr:colOff>
      <xdr:row>79</xdr:row>
      <xdr:rowOff>29890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57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30598</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60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83921</xdr:rowOff>
    </xdr:from>
    <xdr:to>
      <xdr:col>86</xdr:col>
      <xdr:colOff>25400</xdr:colOff>
      <xdr:row>70</xdr:row>
      <xdr:rowOff>83921</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85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170039</xdr:rowOff>
    </xdr:from>
    <xdr:to>
      <xdr:col>85</xdr:col>
      <xdr:colOff>127000</xdr:colOff>
      <xdr:row>78</xdr:row>
      <xdr:rowOff>19228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3371689"/>
          <a:ext cx="838200" cy="2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65290</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581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42413</xdr:rowOff>
    </xdr:from>
    <xdr:to>
      <xdr:col>85</xdr:col>
      <xdr:colOff>177800</xdr:colOff>
      <xdr:row>74</xdr:row>
      <xdr:rowOff>144013</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272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61372</xdr:rowOff>
    </xdr:from>
    <xdr:to>
      <xdr:col>81</xdr:col>
      <xdr:colOff>50800</xdr:colOff>
      <xdr:row>78</xdr:row>
      <xdr:rowOff>19228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4592300" y="12748672"/>
          <a:ext cx="889000" cy="643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167375</xdr:rowOff>
    </xdr:from>
    <xdr:to>
      <xdr:col>81</xdr:col>
      <xdr:colOff>101600</xdr:colOff>
      <xdr:row>74</xdr:row>
      <xdr:rowOff>97525</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268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114052</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45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61372</xdr:rowOff>
    </xdr:from>
    <xdr:to>
      <xdr:col>76</xdr:col>
      <xdr:colOff>114300</xdr:colOff>
      <xdr:row>77</xdr:row>
      <xdr:rowOff>141235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2748672"/>
          <a:ext cx="889000" cy="59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154035</xdr:rowOff>
    </xdr:from>
    <xdr:to>
      <xdr:col>76</xdr:col>
      <xdr:colOff>165100</xdr:colOff>
      <xdr:row>74</xdr:row>
      <xdr:rowOff>84185</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26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100712</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445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125185</xdr:rowOff>
    </xdr:from>
    <xdr:to>
      <xdr:col>71</xdr:col>
      <xdr:colOff>177800</xdr:colOff>
      <xdr:row>77</xdr:row>
      <xdr:rowOff>141235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814300" y="13326835"/>
          <a:ext cx="889000" cy="16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97701</xdr:rowOff>
    </xdr:from>
    <xdr:to>
      <xdr:col>72</xdr:col>
      <xdr:colOff>38100</xdr:colOff>
      <xdr:row>74</xdr:row>
      <xdr:rowOff>27851</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261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44378</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38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74302</xdr:rowOff>
    </xdr:from>
    <xdr:to>
      <xdr:col>67</xdr:col>
      <xdr:colOff>101600</xdr:colOff>
      <xdr:row>74</xdr:row>
      <xdr:rowOff>4452</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259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20979</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36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119239</xdr:rowOff>
    </xdr:from>
    <xdr:to>
      <xdr:col>85</xdr:col>
      <xdr:colOff>177800</xdr:colOff>
      <xdr:row>78</xdr:row>
      <xdr:rowOff>49389</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32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97666</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29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139878</xdr:rowOff>
    </xdr:from>
    <xdr:to>
      <xdr:col>81</xdr:col>
      <xdr:colOff>101600</xdr:colOff>
      <xdr:row>78</xdr:row>
      <xdr:rowOff>70028</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34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61155</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43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10572</xdr:rowOff>
    </xdr:from>
    <xdr:to>
      <xdr:col>76</xdr:col>
      <xdr:colOff>165100</xdr:colOff>
      <xdr:row>74</xdr:row>
      <xdr:rowOff>112172</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269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103299</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2790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90435</xdr:rowOff>
    </xdr:from>
    <xdr:to>
      <xdr:col>72</xdr:col>
      <xdr:colOff>38100</xdr:colOff>
      <xdr:row>78</xdr:row>
      <xdr:rowOff>20585</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29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11712</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38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74385</xdr:rowOff>
    </xdr:from>
    <xdr:to>
      <xdr:col>67</xdr:col>
      <xdr:colOff>101600</xdr:colOff>
      <xdr:row>78</xdr:row>
      <xdr:rowOff>4535</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27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167112</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36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130544</xdr:rowOff>
    </xdr:from>
    <xdr:to>
      <xdr:col>85</xdr:col>
      <xdr:colOff>126364</xdr:colOff>
      <xdr:row>99</xdr:row>
      <xdr:rowOff>38378</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561044"/>
          <a:ext cx="1269" cy="1450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42205</xdr:rowOff>
    </xdr:from>
    <xdr:ext cx="469744"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701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38378</xdr:rowOff>
    </xdr:from>
    <xdr:to>
      <xdr:col>86</xdr:col>
      <xdr:colOff>25400</xdr:colOff>
      <xdr:row>99</xdr:row>
      <xdr:rowOff>38378</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7011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77221</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336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130544</xdr:rowOff>
    </xdr:from>
    <xdr:to>
      <xdr:col>86</xdr:col>
      <xdr:colOff>25400</xdr:colOff>
      <xdr:row>90</xdr:row>
      <xdr:rowOff>130544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561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42137</xdr:rowOff>
    </xdr:from>
    <xdr:to>
      <xdr:col>85</xdr:col>
      <xdr:colOff>127000</xdr:colOff>
      <xdr:row>97</xdr:row>
      <xdr:rowOff>82527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5481300" y="16672787"/>
          <a:ext cx="838200" cy="40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148423</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779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169996</xdr:rowOff>
    </xdr:from>
    <xdr:to>
      <xdr:col>85</xdr:col>
      <xdr:colOff>177800</xdr:colOff>
      <xdr:row>98</xdr:row>
      <xdr:rowOff>100146</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80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42137</xdr:rowOff>
    </xdr:from>
    <xdr:to>
      <xdr:col>81</xdr:col>
      <xdr:colOff>50800</xdr:colOff>
      <xdr:row>97</xdr:row>
      <xdr:rowOff>84184</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592300" y="16672787"/>
          <a:ext cx="889000" cy="4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38993</xdr:rowOff>
    </xdr:from>
    <xdr:to>
      <xdr:col>81</xdr:col>
      <xdr:colOff>101600</xdr:colOff>
      <xdr:row>98</xdr:row>
      <xdr:rowOff>140593</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841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131720</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93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44278</xdr:rowOff>
    </xdr:from>
    <xdr:to>
      <xdr:col>76</xdr:col>
      <xdr:colOff>114300</xdr:colOff>
      <xdr:row>97</xdr:row>
      <xdr:rowOff>84184</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3703300" y="16674928"/>
          <a:ext cx="889000" cy="3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40132</xdr:rowOff>
    </xdr:from>
    <xdr:to>
      <xdr:col>76</xdr:col>
      <xdr:colOff>165100</xdr:colOff>
      <xdr:row>98</xdr:row>
      <xdr:rowOff>141732</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84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132859</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93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44278</xdr:rowOff>
    </xdr:from>
    <xdr:to>
      <xdr:col>71</xdr:col>
      <xdr:colOff>177800</xdr:colOff>
      <xdr:row>98</xdr:row>
      <xdr:rowOff>69402</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6674928"/>
          <a:ext cx="889000" cy="19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46777</xdr:rowOff>
    </xdr:from>
    <xdr:to>
      <xdr:col>72</xdr:col>
      <xdr:colOff>38100</xdr:colOff>
      <xdr:row>98</xdr:row>
      <xdr:rowOff>148377</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84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139504</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94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68661</xdr:rowOff>
    </xdr:from>
    <xdr:to>
      <xdr:col>67</xdr:col>
      <xdr:colOff>101600</xdr:colOff>
      <xdr:row>98</xdr:row>
      <xdr:rowOff>170261</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87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161388</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96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31727</xdr:rowOff>
    </xdr:from>
    <xdr:to>
      <xdr:col>85</xdr:col>
      <xdr:colOff>177800</xdr:colOff>
      <xdr:row>97</xdr:row>
      <xdr:rowOff>133327</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66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54604</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51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162787</xdr:rowOff>
    </xdr:from>
    <xdr:to>
      <xdr:col>81</xdr:col>
      <xdr:colOff>101600</xdr:colOff>
      <xdr:row>97</xdr:row>
      <xdr:rowOff>92937</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62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109464</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39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33384</xdr:rowOff>
    </xdr:from>
    <xdr:to>
      <xdr:col>76</xdr:col>
      <xdr:colOff>165100</xdr:colOff>
      <xdr:row>97</xdr:row>
      <xdr:rowOff>134984</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66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151511</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43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164928</xdr:rowOff>
    </xdr:from>
    <xdr:to>
      <xdr:col>72</xdr:col>
      <xdr:colOff>38100</xdr:colOff>
      <xdr:row>97</xdr:row>
      <xdr:rowOff>95078</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62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111605</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39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18602</xdr:rowOff>
    </xdr:from>
    <xdr:to>
      <xdr:col>67</xdr:col>
      <xdr:colOff>101600</xdr:colOff>
      <xdr:row>98</xdr:row>
      <xdr:rowOff>120202</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82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136729</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659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135672</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279172"/>
          <a:ext cx="1269" cy="150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82349</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05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135672</xdr:rowOff>
    </xdr:from>
    <xdr:to>
      <xdr:col>116</xdr:col>
      <xdr:colOff>152400</xdr:colOff>
      <xdr:row>30</xdr:row>
      <xdr:rowOff>135672</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27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85054</xdr:rowOff>
    </xdr:from>
    <xdr:to>
      <xdr:col>116</xdr:col>
      <xdr:colOff>63500</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1323300" y="6771604"/>
          <a:ext cx="838200" cy="13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35468</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207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12591</xdr:rowOff>
    </xdr:from>
    <xdr:to>
      <xdr:col>116</xdr:col>
      <xdr:colOff>114300</xdr:colOff>
      <xdr:row>37</xdr:row>
      <xdr:rowOff>114191</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35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72680</xdr:rowOff>
    </xdr:from>
    <xdr:to>
      <xdr:col>112</xdr:col>
      <xdr:colOff>38100</xdr:colOff>
      <xdr:row>38</xdr:row>
      <xdr:rowOff>2831</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41633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19357</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191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143982</xdr:rowOff>
    </xdr:from>
    <xdr:to>
      <xdr:col>107</xdr:col>
      <xdr:colOff>101600</xdr:colOff>
      <xdr:row>38</xdr:row>
      <xdr:rowOff>74132</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48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90659</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26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64915</xdr:rowOff>
    </xdr:from>
    <xdr:to>
      <xdr:col>102</xdr:col>
      <xdr:colOff>114300</xdr:colOff>
      <xdr:row>39</xdr:row>
      <xdr:rowOff>98878</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408565"/>
          <a:ext cx="889000" cy="37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171414</xdr:rowOff>
    </xdr:from>
    <xdr:to>
      <xdr:col>102</xdr:col>
      <xdr:colOff>165100</xdr:colOff>
      <xdr:row>38</xdr:row>
      <xdr:rowOff>101564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51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118091</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29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24674</xdr:rowOff>
    </xdr:from>
    <xdr:to>
      <xdr:col>98</xdr:col>
      <xdr:colOff>38100</xdr:colOff>
      <xdr:row>38</xdr:row>
      <xdr:rowOff>126274</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53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117401</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6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34254</xdr:rowOff>
    </xdr:from>
    <xdr:to>
      <xdr:col>116</xdr:col>
      <xdr:colOff>114300</xdr:colOff>
      <xdr:row>39</xdr:row>
      <xdr:rowOff>135854</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72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120631</xdr:rowOff>
    </xdr:from>
    <xdr:ext cx="378565"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6357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14115</xdr:rowOff>
    </xdr:from>
    <xdr:to>
      <xdr:col>98</xdr:col>
      <xdr:colOff>38100</xdr:colOff>
      <xdr:row>37</xdr:row>
      <xdr:rowOff>115715</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35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132242</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21428" y="6132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117526</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861476"/>
          <a:ext cx="1269" cy="1298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64203</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63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117526</xdr:rowOff>
    </xdr:from>
    <xdr:to>
      <xdr:col>116</xdr:col>
      <xdr:colOff>152400</xdr:colOff>
      <xdr:row>51</xdr:row>
      <xdr:rowOff>117526</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861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122098</xdr:rowOff>
    </xdr:from>
    <xdr:to>
      <xdr:col>116</xdr:col>
      <xdr:colOff>63500</xdr:colOff>
      <xdr:row>57</xdr:row>
      <xdr:rowOff>141681</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1323300" y="9894748"/>
          <a:ext cx="838200" cy="1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119981</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8926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141554</xdr:rowOff>
    </xdr:from>
    <xdr:to>
      <xdr:col>116</xdr:col>
      <xdr:colOff>114300</xdr:colOff>
      <xdr:row>58</xdr:row>
      <xdr:rowOff>71704</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91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141681</xdr:rowOff>
    </xdr:from>
    <xdr:to>
      <xdr:col>111</xdr:col>
      <xdr:colOff>177800</xdr:colOff>
      <xdr:row>58</xdr:row>
      <xdr:rowOff>27686</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0434300" y="9914331"/>
          <a:ext cx="889000" cy="57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84100</xdr:rowOff>
    </xdr:from>
    <xdr:to>
      <xdr:col>112</xdr:col>
      <xdr:colOff>38100</xdr:colOff>
      <xdr:row>58</xdr:row>
      <xdr:rowOff>14250</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85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30777</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63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27686</xdr:rowOff>
    </xdr:from>
    <xdr:to>
      <xdr:col>107</xdr:col>
      <xdr:colOff>50800</xdr:colOff>
      <xdr:row>58</xdr:row>
      <xdr:rowOff>45898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9545300" y="9971786"/>
          <a:ext cx="889000" cy="18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50191</xdr:rowOff>
    </xdr:from>
    <xdr:to>
      <xdr:col>107</xdr:col>
      <xdr:colOff>101600</xdr:colOff>
      <xdr:row>57</xdr:row>
      <xdr:rowOff>151791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9822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168318</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598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39650</xdr:rowOff>
    </xdr:from>
    <xdr:to>
      <xdr:col>102</xdr:col>
      <xdr:colOff>114300</xdr:colOff>
      <xdr:row>58</xdr:row>
      <xdr:rowOff>45898</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656300" y="9983750"/>
          <a:ext cx="889000" cy="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94005</xdr:rowOff>
    </xdr:from>
    <xdr:to>
      <xdr:col>102</xdr:col>
      <xdr:colOff>165100</xdr:colOff>
      <xdr:row>58</xdr:row>
      <xdr:rowOff>24155</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98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40682</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641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35331</xdr:rowOff>
    </xdr:from>
    <xdr:to>
      <xdr:col>98</xdr:col>
      <xdr:colOff>38100</xdr:colOff>
      <xdr:row>57</xdr:row>
      <xdr:rowOff>136931</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980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153458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583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71298</xdr:rowOff>
    </xdr:from>
    <xdr:to>
      <xdr:col>116</xdr:col>
      <xdr:colOff>114300</xdr:colOff>
      <xdr:row>58</xdr:row>
      <xdr:rowOff>1448</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984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94175</xdr:rowOff>
    </xdr:from>
    <xdr:ext cx="469744"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969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90881</xdr:rowOff>
    </xdr:from>
    <xdr:to>
      <xdr:col>112</xdr:col>
      <xdr:colOff>38100</xdr:colOff>
      <xdr:row>58</xdr:row>
      <xdr:rowOff>21031</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986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12158</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088428" y="9956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148336</xdr:rowOff>
    </xdr:from>
    <xdr:to>
      <xdr:col>107</xdr:col>
      <xdr:colOff>101600</xdr:colOff>
      <xdr:row>58</xdr:row>
      <xdr:rowOff>78486</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992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69613</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199428" y="1001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166548</xdr:rowOff>
    </xdr:from>
    <xdr:to>
      <xdr:col>102</xdr:col>
      <xdr:colOff>165100</xdr:colOff>
      <xdr:row>58</xdr:row>
      <xdr:rowOff>96698</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993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87825</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10428" y="1003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160300</xdr:rowOff>
    </xdr:from>
    <xdr:to>
      <xdr:col>98</xdr:col>
      <xdr:colOff>38100</xdr:colOff>
      <xdr:row>58</xdr:row>
      <xdr:rowOff>90450</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993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81577</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21428" y="1002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157797</xdr:rowOff>
    </xdr:from>
    <xdr:to>
      <xdr:col>116</xdr:col>
      <xdr:colOff>62864</xdr:colOff>
      <xdr:row>79</xdr:row>
      <xdr:rowOff>90227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159297"/>
          <a:ext cx="1269" cy="1475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94054</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63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90227</xdr:rowOff>
    </xdr:from>
    <xdr:to>
      <xdr:col>116</xdr:col>
      <xdr:colOff>152400</xdr:colOff>
      <xdr:row>79</xdr:row>
      <xdr:rowOff>90227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63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104474</xdr:rowOff>
    </xdr:from>
    <xdr:ext cx="599010"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934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157797</xdr:rowOff>
    </xdr:from>
    <xdr:to>
      <xdr:col>116</xdr:col>
      <xdr:colOff>152400</xdr:colOff>
      <xdr:row>70</xdr:row>
      <xdr:rowOff>157797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159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110362</xdr:rowOff>
    </xdr:from>
    <xdr:to>
      <xdr:col>116</xdr:col>
      <xdr:colOff>63500</xdr:colOff>
      <xdr:row>77</xdr:row>
      <xdr:rowOff>118707</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3312012"/>
          <a:ext cx="838200" cy="8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3935</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862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152509</xdr:rowOff>
    </xdr:from>
    <xdr:to>
      <xdr:col>116</xdr:col>
      <xdr:colOff>114300</xdr:colOff>
      <xdr:row>76</xdr:row>
      <xdr:rowOff>82659</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301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118707</xdr:rowOff>
    </xdr:from>
    <xdr:to>
      <xdr:col>111</xdr:col>
      <xdr:colOff>177800</xdr:colOff>
      <xdr:row>77</xdr:row>
      <xdr:rowOff>147129</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3320357"/>
          <a:ext cx="889000" cy="2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168587</xdr:rowOff>
    </xdr:from>
    <xdr:to>
      <xdr:col>112</xdr:col>
      <xdr:colOff>38100</xdr:colOff>
      <xdr:row>76</xdr:row>
      <xdr:rowOff>98737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02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115263</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80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135700</xdr:rowOff>
    </xdr:from>
    <xdr:to>
      <xdr:col>107</xdr:col>
      <xdr:colOff>50800</xdr:colOff>
      <xdr:row>77</xdr:row>
      <xdr:rowOff>147129</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9545300" y="13337350"/>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104140</xdr:rowOff>
    </xdr:from>
    <xdr:to>
      <xdr:col>107</xdr:col>
      <xdr:colOff>101600</xdr:colOff>
      <xdr:row>76</xdr:row>
      <xdr:rowOff>34289</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9628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50817</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73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135700</xdr:rowOff>
    </xdr:from>
    <xdr:to>
      <xdr:col>102</xdr:col>
      <xdr:colOff>114300</xdr:colOff>
      <xdr:row>78</xdr:row>
      <xdr:rowOff>75654</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3337350"/>
          <a:ext cx="889000" cy="11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62820</xdr:rowOff>
    </xdr:from>
    <xdr:to>
      <xdr:col>102</xdr:col>
      <xdr:colOff>165100</xdr:colOff>
      <xdr:row>75</xdr:row>
      <xdr:rowOff>164421</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9215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9497</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69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102006</xdr:rowOff>
    </xdr:from>
    <xdr:to>
      <xdr:col>98</xdr:col>
      <xdr:colOff>38100</xdr:colOff>
      <xdr:row>76</xdr:row>
      <xdr:rowOff>32156</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96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48683</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73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59562</xdr:rowOff>
    </xdr:from>
    <xdr:to>
      <xdr:col>116</xdr:col>
      <xdr:colOff>114300</xdr:colOff>
      <xdr:row>77</xdr:row>
      <xdr:rowOff>161162</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26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37989</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23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67907</xdr:rowOff>
    </xdr:from>
    <xdr:to>
      <xdr:col>112</xdr:col>
      <xdr:colOff>38100</xdr:colOff>
      <xdr:row>77</xdr:row>
      <xdr:rowOff>169507</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26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160634</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36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96329</xdr:rowOff>
    </xdr:from>
    <xdr:to>
      <xdr:col>107</xdr:col>
      <xdr:colOff>101600</xdr:colOff>
      <xdr:row>78</xdr:row>
      <xdr:rowOff>26479</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29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17606</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39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84900</xdr:rowOff>
    </xdr:from>
    <xdr:to>
      <xdr:col>102</xdr:col>
      <xdr:colOff>165100</xdr:colOff>
      <xdr:row>78</xdr:row>
      <xdr:rowOff>15050</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28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6177</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379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24854</xdr:rowOff>
    </xdr:from>
    <xdr:to>
      <xdr:col>98</xdr:col>
      <xdr:colOff>38100</xdr:colOff>
      <xdr:row>78</xdr:row>
      <xdr:rowOff>126454</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39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117581</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49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積立金は、ふるさと納税の基金であるふるさと納税振興基金が伸びてきているため、類似団体を上回る結果となっている。扶助費においても障害福祉費の増により毎年伸びている状態である。普通建設事業費がかなり伸びているが、これは防災行政無線のデジタル化工事によるものである。今後も大規模工事等で上昇していくものと考えられる。今後も将来を予測しながら財政健全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宮崎県川南町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15,780
15,605
90.12
10,479,898
10,173,148
233,699
4,570,316
5,148,001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94361</xdr:rowOff>
    </xdr:from>
    <xdr:to>
      <xdr:col>24</xdr:col>
      <xdr:colOff>62865</xdr:colOff>
      <xdr:row>37</xdr:row>
      <xdr:rowOff>148844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09311"/>
          <a:ext cx="1270" cy="1083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152671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9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148844</xdr:rowOff>
    </xdr:from>
    <xdr:to>
      <xdr:col>24</xdr:col>
      <xdr:colOff>152400</xdr:colOff>
      <xdr:row>37</xdr:row>
      <xdr:rowOff>148844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9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41038</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84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94361</xdr:rowOff>
    </xdr:from>
    <xdr:to>
      <xdr:col>24</xdr:col>
      <xdr:colOff>152400</xdr:colOff>
      <xdr:row>31</xdr:row>
      <xdr:rowOff>94361</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09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99314</xdr:rowOff>
    </xdr:from>
    <xdr:to>
      <xdr:col>24</xdr:col>
      <xdr:colOff>63500</xdr:colOff>
      <xdr:row>35</xdr:row>
      <xdr:rowOff>134366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00064"/>
          <a:ext cx="8382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114444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7722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91567</xdr:rowOff>
    </xdr:from>
    <xdr:to>
      <xdr:col>24</xdr:col>
      <xdr:colOff>114300</xdr:colOff>
      <xdr:row>35</xdr:row>
      <xdr:rowOff>21717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2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134366</xdr:rowOff>
    </xdr:from>
    <xdr:to>
      <xdr:col>19</xdr:col>
      <xdr:colOff>177800</xdr:colOff>
      <xdr:row>36</xdr:row>
      <xdr:rowOff>19304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35116"/>
          <a:ext cx="889000" cy="5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127762</xdr:rowOff>
    </xdr:from>
    <xdr:to>
      <xdr:col>20</xdr:col>
      <xdr:colOff>38100</xdr:colOff>
      <xdr:row>35</xdr:row>
      <xdr:rowOff>57912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74439</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73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124079</xdr:rowOff>
    </xdr:from>
    <xdr:to>
      <xdr:col>15</xdr:col>
      <xdr:colOff>50800</xdr:colOff>
      <xdr:row>36</xdr:row>
      <xdr:rowOff>19304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24829"/>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127762</xdr:rowOff>
    </xdr:from>
    <xdr:to>
      <xdr:col>15</xdr:col>
      <xdr:colOff>101600</xdr:colOff>
      <xdr:row>35</xdr:row>
      <xdr:rowOff>57912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74439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3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124079</xdr:rowOff>
    </xdr:from>
    <xdr:to>
      <xdr:col>10</xdr:col>
      <xdr:colOff>114300</xdr:colOff>
      <xdr:row>36</xdr:row>
      <xdr:rowOff>44069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124829"/>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889</xdr:rowOff>
    </xdr:from>
    <xdr:to>
      <xdr:col>10</xdr:col>
      <xdr:colOff>165100</xdr:colOff>
      <xdr:row>34</xdr:row>
      <xdr:rowOff>102489</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3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119016</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605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62992</xdr:rowOff>
    </xdr:from>
    <xdr:to>
      <xdr:col>6</xdr:col>
      <xdr:colOff>38100</xdr:colOff>
      <xdr:row>34</xdr:row>
      <xdr:rowOff>164592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9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9669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66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48514</xdr:rowOff>
    </xdr:from>
    <xdr:to>
      <xdr:col>24</xdr:col>
      <xdr:colOff>114300</xdr:colOff>
      <xdr:row>35</xdr:row>
      <xdr:rowOff>150114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4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26941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27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83566</xdr:rowOff>
    </xdr:from>
    <xdr:to>
      <xdr:col>20</xdr:col>
      <xdr:colOff>38100</xdr:colOff>
      <xdr:row>36</xdr:row>
      <xdr:rowOff>13716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84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4843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177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139954</xdr:rowOff>
    </xdr:from>
    <xdr:to>
      <xdr:col>15</xdr:col>
      <xdr:colOff>101600</xdr:colOff>
      <xdr:row>36</xdr:row>
      <xdr:rowOff>70104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4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61231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3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73279</xdr:rowOff>
    </xdr:from>
    <xdr:to>
      <xdr:col>10</xdr:col>
      <xdr:colOff>165100</xdr:colOff>
      <xdr:row>36</xdr:row>
      <xdr:rowOff>3429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7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166006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16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164719</xdr:rowOff>
    </xdr:from>
    <xdr:to>
      <xdr:col>6</xdr:col>
      <xdr:colOff>38100</xdr:colOff>
      <xdr:row>36</xdr:row>
      <xdr:rowOff>94869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6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85996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5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112350</xdr:rowOff>
    </xdr:from>
    <xdr:to>
      <xdr:col>24</xdr:col>
      <xdr:colOff>62865</xdr:colOff>
      <xdr:row>58</xdr:row>
      <xdr:rowOff>137727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84850"/>
          <a:ext cx="1270" cy="1396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141554</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8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137727</xdr:rowOff>
    </xdr:from>
    <xdr:to>
      <xdr:col>24</xdr:col>
      <xdr:colOff>152400</xdr:colOff>
      <xdr:row>58</xdr:row>
      <xdr:rowOff>137727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81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59027</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6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468,375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112350</xdr:rowOff>
    </xdr:from>
    <xdr:to>
      <xdr:col>24</xdr:col>
      <xdr:colOff>152400</xdr:colOff>
      <xdr:row>50</xdr:row>
      <xdr:rowOff>112350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84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157671</xdr:rowOff>
    </xdr:from>
    <xdr:to>
      <xdr:col>24</xdr:col>
      <xdr:colOff>63500</xdr:colOff>
      <xdr:row>56</xdr:row>
      <xdr:rowOff>63759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587421"/>
          <a:ext cx="838200" cy="77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37295</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099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58868</xdr:rowOff>
    </xdr:from>
    <xdr:to>
      <xdr:col>24</xdr:col>
      <xdr:colOff>114300</xdr:colOff>
      <xdr:row>57</xdr:row>
      <xdr:rowOff>160468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31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157671</xdr:rowOff>
    </xdr:from>
    <xdr:to>
      <xdr:col>19</xdr:col>
      <xdr:colOff>177800</xdr:colOff>
      <xdr:row>56</xdr:row>
      <xdr:rowOff>79311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587421"/>
          <a:ext cx="889000" cy="9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64649</xdr:rowOff>
    </xdr:from>
    <xdr:to>
      <xdr:col>20</xdr:col>
      <xdr:colOff>38100</xdr:colOff>
      <xdr:row>57</xdr:row>
      <xdr:rowOff>166249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3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157376</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93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79311</xdr:rowOff>
    </xdr:from>
    <xdr:to>
      <xdr:col>15</xdr:col>
      <xdr:colOff>50800</xdr:colOff>
      <xdr:row>56</xdr:row>
      <xdr:rowOff>166302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680511"/>
          <a:ext cx="889000" cy="86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37409</xdr:rowOff>
    </xdr:from>
    <xdr:to>
      <xdr:col>15</xdr:col>
      <xdr:colOff>101600</xdr:colOff>
      <xdr:row>57</xdr:row>
      <xdr:rowOff>139009</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10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130136</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902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166302</xdr:rowOff>
    </xdr:from>
    <xdr:to>
      <xdr:col>10</xdr:col>
      <xdr:colOff>114300</xdr:colOff>
      <xdr:row>57</xdr:row>
      <xdr:rowOff>133707</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767502"/>
          <a:ext cx="889000" cy="138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49293</xdr:rowOff>
    </xdr:from>
    <xdr:to>
      <xdr:col>10</xdr:col>
      <xdr:colOff>165100</xdr:colOff>
      <xdr:row>57</xdr:row>
      <xdr:rowOff>150893</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2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142020</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914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67473</xdr:rowOff>
    </xdr:from>
    <xdr:to>
      <xdr:col>6</xdr:col>
      <xdr:colOff>38100</xdr:colOff>
      <xdr:row>57</xdr:row>
      <xdr:rowOff>169073</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4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14150</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61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12959</xdr:rowOff>
    </xdr:from>
    <xdr:to>
      <xdr:col>24</xdr:col>
      <xdr:colOff>114300</xdr:colOff>
      <xdr:row>56</xdr:row>
      <xdr:rowOff>114559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61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35836</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465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106871</xdr:rowOff>
    </xdr:from>
    <xdr:to>
      <xdr:col>20</xdr:col>
      <xdr:colOff>38100</xdr:colOff>
      <xdr:row>56</xdr:row>
      <xdr:rowOff>37021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53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53548</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311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28511</xdr:rowOff>
    </xdr:from>
    <xdr:to>
      <xdr:col>15</xdr:col>
      <xdr:colOff>101600</xdr:colOff>
      <xdr:row>56</xdr:row>
      <xdr:rowOff>130111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62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146638</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404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115502</xdr:rowOff>
    </xdr:from>
    <xdr:to>
      <xdr:col>10</xdr:col>
      <xdr:colOff>165100</xdr:colOff>
      <xdr:row>57</xdr:row>
      <xdr:rowOff>45652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71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62179</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491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82907</xdr:rowOff>
    </xdr:from>
    <xdr:to>
      <xdr:col>6</xdr:col>
      <xdr:colOff>38100</xdr:colOff>
      <xdr:row>58</xdr:row>
      <xdr:rowOff>13057</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5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4184</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948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113019</xdr:rowOff>
    </xdr:from>
    <xdr:to>
      <xdr:col>24</xdr:col>
      <xdr:colOff>62865</xdr:colOff>
      <xdr:row>78</xdr:row>
      <xdr:rowOff>40227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114519"/>
          <a:ext cx="1270" cy="1298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44054</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417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40227</xdr:rowOff>
    </xdr:from>
    <xdr:to>
      <xdr:col>24</xdr:col>
      <xdr:colOff>152400</xdr:colOff>
      <xdr:row>78</xdr:row>
      <xdr:rowOff>40227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413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59696</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88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230,451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113019</xdr:rowOff>
    </xdr:from>
    <xdr:to>
      <xdr:col>24</xdr:col>
      <xdr:colOff>152400</xdr:colOff>
      <xdr:row>70</xdr:row>
      <xdr:rowOff>113019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114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2453</xdr:rowOff>
    </xdr:from>
    <xdr:to>
      <xdr:col>24</xdr:col>
      <xdr:colOff>63500</xdr:colOff>
      <xdr:row>75</xdr:row>
      <xdr:rowOff>37995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3797300" y="12861203"/>
          <a:ext cx="838200" cy="35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105681</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6215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82804</xdr:rowOff>
    </xdr:from>
    <xdr:to>
      <xdr:col>24</xdr:col>
      <xdr:colOff>114300</xdr:colOff>
      <xdr:row>75</xdr:row>
      <xdr:rowOff>12954</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277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2453</xdr:rowOff>
    </xdr:from>
    <xdr:to>
      <xdr:col>19</xdr:col>
      <xdr:colOff>177800</xdr:colOff>
      <xdr:row>75</xdr:row>
      <xdr:rowOff>8299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2861203"/>
          <a:ext cx="889000" cy="5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62971</xdr:rowOff>
    </xdr:from>
    <xdr:to>
      <xdr:col>20</xdr:col>
      <xdr:colOff>38100</xdr:colOff>
      <xdr:row>74</xdr:row>
      <xdr:rowOff>164571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275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9648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52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8299</xdr:rowOff>
    </xdr:from>
    <xdr:to>
      <xdr:col>15</xdr:col>
      <xdr:colOff>50800</xdr:colOff>
      <xdr:row>75</xdr:row>
      <xdr:rowOff>81952</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2867049"/>
          <a:ext cx="889000" cy="73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70493</xdr:rowOff>
    </xdr:from>
    <xdr:to>
      <xdr:col>15</xdr:col>
      <xdr:colOff>101600</xdr:colOff>
      <xdr:row>75</xdr:row>
      <xdr:rowOff>643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275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17170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533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81952</xdr:rowOff>
    </xdr:from>
    <xdr:to>
      <xdr:col>10</xdr:col>
      <xdr:colOff>114300</xdr:colOff>
      <xdr:row>76</xdr:row>
      <xdr:rowOff>2617</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2940702"/>
          <a:ext cx="889000" cy="9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128556</xdr:rowOff>
    </xdr:from>
    <xdr:to>
      <xdr:col>10</xdr:col>
      <xdr:colOff>165100</xdr:colOff>
      <xdr:row>75</xdr:row>
      <xdr:rowOff>58706</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281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75233</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2591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10371</xdr:rowOff>
    </xdr:from>
    <xdr:to>
      <xdr:col>6</xdr:col>
      <xdr:colOff>38100</xdr:colOff>
      <xdr:row>75</xdr:row>
      <xdr:rowOff>111971</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286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128498</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2644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158645</xdr:rowOff>
    </xdr:from>
    <xdr:to>
      <xdr:col>24</xdr:col>
      <xdr:colOff>114300</xdr:colOff>
      <xdr:row>75</xdr:row>
      <xdr:rowOff>88795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284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137072</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2824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123103</xdr:rowOff>
    </xdr:from>
    <xdr:to>
      <xdr:col>20</xdr:col>
      <xdr:colOff>38100</xdr:colOff>
      <xdr:row>75</xdr:row>
      <xdr:rowOff>53253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281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44380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2903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128949</xdr:rowOff>
    </xdr:from>
    <xdr:to>
      <xdr:col>15</xdr:col>
      <xdr:colOff>101600</xdr:colOff>
      <xdr:row>75</xdr:row>
      <xdr:rowOff>59099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281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50226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2908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31152</xdr:rowOff>
    </xdr:from>
    <xdr:to>
      <xdr:col>10</xdr:col>
      <xdr:colOff>165100</xdr:colOff>
      <xdr:row>75</xdr:row>
      <xdr:rowOff>132752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288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123879</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2982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123266</xdr:rowOff>
    </xdr:from>
    <xdr:to>
      <xdr:col>6</xdr:col>
      <xdr:colOff>38100</xdr:colOff>
      <xdr:row>76</xdr:row>
      <xdr:rowOff>53417</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29820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44544</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074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6832</xdr:rowOff>
    </xdr:from>
    <xdr:to>
      <xdr:col>24</xdr:col>
      <xdr:colOff>62865</xdr:colOff>
      <xdr:row>99</xdr:row>
      <xdr:rowOff>125121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437332"/>
          <a:ext cx="1270" cy="1661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128948</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10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125121</xdr:rowOff>
    </xdr:from>
    <xdr:to>
      <xdr:col>24</xdr:col>
      <xdr:colOff>152400</xdr:colOff>
      <xdr:row>99</xdr:row>
      <xdr:rowOff>125121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098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124959</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212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154,462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6832</xdr:rowOff>
    </xdr:from>
    <xdr:to>
      <xdr:col>24</xdr:col>
      <xdr:colOff>152400</xdr:colOff>
      <xdr:row>90</xdr:row>
      <xdr:rowOff>6832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437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145669</xdr:rowOff>
    </xdr:from>
    <xdr:to>
      <xdr:col>24</xdr:col>
      <xdr:colOff>63500</xdr:colOff>
      <xdr:row>99</xdr:row>
      <xdr:rowOff>72453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3797300" y="16947769"/>
          <a:ext cx="838200" cy="98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57866</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517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34989</xdr:rowOff>
    </xdr:from>
    <xdr:to>
      <xdr:col>24</xdr:col>
      <xdr:colOff>114300</xdr:colOff>
      <xdr:row>97</xdr:row>
      <xdr:rowOff>136589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66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70065</xdr:rowOff>
    </xdr:from>
    <xdr:to>
      <xdr:col>19</xdr:col>
      <xdr:colOff>177800</xdr:colOff>
      <xdr:row>99</xdr:row>
      <xdr:rowOff>72453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908300" y="17043615"/>
          <a:ext cx="889000" cy="2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21210</xdr:rowOff>
    </xdr:from>
    <xdr:to>
      <xdr:col>20</xdr:col>
      <xdr:colOff>38100</xdr:colOff>
      <xdr:row>97</xdr:row>
      <xdr:rowOff>122810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65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139337</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42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70065</xdr:rowOff>
    </xdr:from>
    <xdr:to>
      <xdr:col>15</xdr:col>
      <xdr:colOff>50800</xdr:colOff>
      <xdr:row>99</xdr:row>
      <xdr:rowOff>84277</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7043615"/>
          <a:ext cx="889000" cy="14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6629</xdr:rowOff>
    </xdr:from>
    <xdr:to>
      <xdr:col>15</xdr:col>
      <xdr:colOff>101600</xdr:colOff>
      <xdr:row>97</xdr:row>
      <xdr:rowOff>108229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63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124756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41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45720</xdr:rowOff>
    </xdr:from>
    <xdr:to>
      <xdr:col>10</xdr:col>
      <xdr:colOff>114300</xdr:colOff>
      <xdr:row>99</xdr:row>
      <xdr:rowOff>84277</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a:off x="1130300" y="17019270"/>
          <a:ext cx="889000" cy="38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6262</xdr:rowOff>
    </xdr:from>
    <xdr:to>
      <xdr:col>10</xdr:col>
      <xdr:colOff>165100</xdr:colOff>
      <xdr:row>97</xdr:row>
      <xdr:rowOff>107862</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636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124389</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412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60503</xdr:rowOff>
    </xdr:from>
    <xdr:to>
      <xdr:col>6</xdr:col>
      <xdr:colOff>38100</xdr:colOff>
      <xdr:row>97</xdr:row>
      <xdr:rowOff>162103</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691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7180</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46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94869</xdr:rowOff>
    </xdr:from>
    <xdr:to>
      <xdr:col>24</xdr:col>
      <xdr:colOff>114300</xdr:colOff>
      <xdr:row>99</xdr:row>
      <xdr:rowOff>25019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89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73296</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87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21653</xdr:rowOff>
    </xdr:from>
    <xdr:to>
      <xdr:col>20</xdr:col>
      <xdr:colOff>38100</xdr:colOff>
      <xdr:row>99</xdr:row>
      <xdr:rowOff>123253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99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114380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708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19265</xdr:rowOff>
    </xdr:from>
    <xdr:to>
      <xdr:col>15</xdr:col>
      <xdr:colOff>101600</xdr:colOff>
      <xdr:row>99</xdr:row>
      <xdr:rowOff>120865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99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111992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708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33477</xdr:rowOff>
    </xdr:from>
    <xdr:to>
      <xdr:col>10</xdr:col>
      <xdr:colOff>165100</xdr:colOff>
      <xdr:row>99</xdr:row>
      <xdr:rowOff>135077</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700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126204</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7099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166370</xdr:rowOff>
    </xdr:from>
    <xdr:to>
      <xdr:col>6</xdr:col>
      <xdr:colOff>38100</xdr:colOff>
      <xdr:row>99</xdr:row>
      <xdr:rowOff>96520</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96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87647</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7061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103124</xdr:rowOff>
    </xdr:from>
    <xdr:to>
      <xdr:col>54</xdr:col>
      <xdr:colOff>189865</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46624"/>
          <a:ext cx="1270" cy="148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49801</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021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103124</xdr:rowOff>
    </xdr:from>
    <xdr:to>
      <xdr:col>55</xdr:col>
      <xdr:colOff>88900</xdr:colOff>
      <xdr:row>30</xdr:row>
      <xdr:rowOff>103124</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46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91965</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356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69088</xdr:rowOff>
    </xdr:from>
    <xdr:to>
      <xdr:col>55</xdr:col>
      <xdr:colOff>50800</xdr:colOff>
      <xdr:row>38</xdr:row>
      <xdr:rowOff>170688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58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42418</xdr:rowOff>
    </xdr:from>
    <xdr:to>
      <xdr:col>50</xdr:col>
      <xdr:colOff>165100</xdr:colOff>
      <xdr:row>38</xdr:row>
      <xdr:rowOff>144018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55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160545</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332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163703</xdr:rowOff>
    </xdr:from>
    <xdr:to>
      <xdr:col>45</xdr:col>
      <xdr:colOff>177800</xdr:colOff>
      <xdr:row>39</xdr:row>
      <xdr:rowOff>44450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335903"/>
          <a:ext cx="889000" cy="395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104521</xdr:rowOff>
    </xdr:from>
    <xdr:to>
      <xdr:col>46</xdr:col>
      <xdr:colOff>38100</xdr:colOff>
      <xdr:row>38</xdr:row>
      <xdr:rowOff>34671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44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51198</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223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125222</xdr:rowOff>
    </xdr:from>
    <xdr:to>
      <xdr:col>41</xdr:col>
      <xdr:colOff>50800</xdr:colOff>
      <xdr:row>36</xdr:row>
      <xdr:rowOff>163703</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125972"/>
          <a:ext cx="889000" cy="209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30607</xdr:rowOff>
    </xdr:from>
    <xdr:to>
      <xdr:col>41</xdr:col>
      <xdr:colOff>101600</xdr:colOff>
      <xdr:row>37</xdr:row>
      <xdr:rowOff>132207</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37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123334</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466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160909</xdr:rowOff>
    </xdr:from>
    <xdr:to>
      <xdr:col>36</xdr:col>
      <xdr:colOff>165100</xdr:colOff>
      <xdr:row>36</xdr:row>
      <xdr:rowOff>91059</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16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82186</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37428" y="6254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112903</xdr:rowOff>
    </xdr:from>
    <xdr:to>
      <xdr:col>41</xdr:col>
      <xdr:colOff>101600</xdr:colOff>
      <xdr:row>37</xdr:row>
      <xdr:rowOff>43053</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28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59580</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26428" y="6060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74422</xdr:rowOff>
    </xdr:from>
    <xdr:to>
      <xdr:col>36</xdr:col>
      <xdr:colOff>165100</xdr:colOff>
      <xdr:row>36</xdr:row>
      <xdr:rowOff>4572</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07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21099</xdr:rowOff>
    </xdr:from>
    <xdr:ext cx="469744"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37428" y="585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42097</xdr:rowOff>
    </xdr:from>
    <xdr:to>
      <xdr:col>54</xdr:col>
      <xdr:colOff>189865</xdr:colOff>
      <xdr:row>58</xdr:row>
      <xdr:rowOff>38819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957497"/>
          <a:ext cx="1270" cy="1025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42646</xdr:rowOff>
    </xdr:from>
    <xdr:ext cx="534377"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998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38819</xdr:rowOff>
    </xdr:from>
    <xdr:to>
      <xdr:col>55</xdr:col>
      <xdr:colOff>88900</xdr:colOff>
      <xdr:row>58</xdr:row>
      <xdr:rowOff>38819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9982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160224</xdr:rowOff>
    </xdr:from>
    <xdr:ext cx="599010"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732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246,348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42097</xdr:rowOff>
    </xdr:from>
    <xdr:to>
      <xdr:col>55</xdr:col>
      <xdr:colOff>88900</xdr:colOff>
      <xdr:row>52</xdr:row>
      <xdr:rowOff>42097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957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140436</xdr:rowOff>
    </xdr:from>
    <xdr:to>
      <xdr:col>55</xdr:col>
      <xdr:colOff>0</xdr:colOff>
      <xdr:row>57</xdr:row>
      <xdr:rowOff>21665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9639300" y="9570186"/>
          <a:ext cx="838200" cy="2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85848</xdr:rowOff>
    </xdr:from>
    <xdr:ext cx="534377"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687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107421</xdr:rowOff>
    </xdr:from>
    <xdr:to>
      <xdr:col>55</xdr:col>
      <xdr:colOff>50800</xdr:colOff>
      <xdr:row>57</xdr:row>
      <xdr:rowOff>37571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70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21665</xdr:rowOff>
    </xdr:from>
    <xdr:to>
      <xdr:col>50</xdr:col>
      <xdr:colOff>114300</xdr:colOff>
      <xdr:row>57</xdr:row>
      <xdr:rowOff>158624</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8750300" y="9794315"/>
          <a:ext cx="889000" cy="136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109949</xdr:rowOff>
    </xdr:from>
    <xdr:to>
      <xdr:col>50</xdr:col>
      <xdr:colOff>165100</xdr:colOff>
      <xdr:row>57</xdr:row>
      <xdr:rowOff>40099</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71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56626</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72111" y="948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158624</xdr:rowOff>
    </xdr:from>
    <xdr:to>
      <xdr:col>45</xdr:col>
      <xdr:colOff>177800</xdr:colOff>
      <xdr:row>57</xdr:row>
      <xdr:rowOff>161015</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7861300" y="9931274"/>
          <a:ext cx="889000" cy="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159323</xdr:rowOff>
    </xdr:from>
    <xdr:to>
      <xdr:col>46</xdr:col>
      <xdr:colOff>38100</xdr:colOff>
      <xdr:row>57</xdr:row>
      <xdr:rowOff>89473</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760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106000</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483111" y="9535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19593</xdr:rowOff>
    </xdr:from>
    <xdr:to>
      <xdr:col>41</xdr:col>
      <xdr:colOff>50800</xdr:colOff>
      <xdr:row>57</xdr:row>
      <xdr:rowOff>161015</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6972300" y="9620793"/>
          <a:ext cx="889000" cy="31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148665</xdr:rowOff>
    </xdr:from>
    <xdr:to>
      <xdr:col>41</xdr:col>
      <xdr:colOff>101600</xdr:colOff>
      <xdr:row>57</xdr:row>
      <xdr:rowOff>78815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74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95342</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94111" y="952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171278</xdr:rowOff>
    </xdr:from>
    <xdr:to>
      <xdr:col>36</xdr:col>
      <xdr:colOff>165100</xdr:colOff>
      <xdr:row>57</xdr:row>
      <xdr:rowOff>101428</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772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92555</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05111" y="986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89636</xdr:rowOff>
    </xdr:from>
    <xdr:to>
      <xdr:col>55</xdr:col>
      <xdr:colOff>50800</xdr:colOff>
      <xdr:row>56</xdr:row>
      <xdr:rowOff>19786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51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112513</xdr:rowOff>
    </xdr:from>
    <xdr:ext cx="599010"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370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142315</xdr:rowOff>
    </xdr:from>
    <xdr:to>
      <xdr:col>50</xdr:col>
      <xdr:colOff>165100</xdr:colOff>
      <xdr:row>57</xdr:row>
      <xdr:rowOff>72465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74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63592</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372111" y="983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107824</xdr:rowOff>
    </xdr:from>
    <xdr:to>
      <xdr:col>46</xdr:col>
      <xdr:colOff>38100</xdr:colOff>
      <xdr:row>58</xdr:row>
      <xdr:rowOff>37974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88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29101</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483111" y="997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110215</xdr:rowOff>
    </xdr:from>
    <xdr:to>
      <xdr:col>41</xdr:col>
      <xdr:colOff>101600</xdr:colOff>
      <xdr:row>58</xdr:row>
      <xdr:rowOff>40365</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88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31492</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594111" y="997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140243</xdr:rowOff>
    </xdr:from>
    <xdr:to>
      <xdr:col>36</xdr:col>
      <xdr:colOff>165100</xdr:colOff>
      <xdr:row>56</xdr:row>
      <xdr:rowOff>70393</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56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86920</xdr:rowOff>
    </xdr:from>
    <xdr:ext cx="599010"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672795" y="9345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94944</xdr:rowOff>
    </xdr:from>
    <xdr:to>
      <xdr:col>54</xdr:col>
      <xdr:colOff>189865</xdr:colOff>
      <xdr:row>79</xdr:row>
      <xdr:rowOff>40917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267894"/>
          <a:ext cx="1270" cy="1317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44744</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89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40917</xdr:rowOff>
    </xdr:from>
    <xdr:to>
      <xdr:col>55</xdr:col>
      <xdr:colOff>88900</xdr:colOff>
      <xdr:row>79</xdr:row>
      <xdr:rowOff>40917</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8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41621</xdr:rowOff>
    </xdr:from>
    <xdr:ext cx="599010"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2043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693,494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94944</xdr:rowOff>
    </xdr:from>
    <xdr:to>
      <xdr:col>55</xdr:col>
      <xdr:colOff>88900</xdr:colOff>
      <xdr:row>71</xdr:row>
      <xdr:rowOff>94944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267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456</xdr:rowOff>
    </xdr:from>
    <xdr:to>
      <xdr:col>55</xdr:col>
      <xdr:colOff>0</xdr:colOff>
      <xdr:row>79</xdr:row>
      <xdr:rowOff>27848</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9639300" y="13545006"/>
          <a:ext cx="838200" cy="2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100739</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302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77862</xdr:rowOff>
    </xdr:from>
    <xdr:to>
      <xdr:col>55</xdr:col>
      <xdr:colOff>50800</xdr:colOff>
      <xdr:row>79</xdr:row>
      <xdr:rowOff>8012</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450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8324</xdr:rowOff>
    </xdr:from>
    <xdr:to>
      <xdr:col>50</xdr:col>
      <xdr:colOff>114300</xdr:colOff>
      <xdr:row>79</xdr:row>
      <xdr:rowOff>27848</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8750300" y="13552874"/>
          <a:ext cx="889000" cy="19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107533</xdr:rowOff>
    </xdr:from>
    <xdr:to>
      <xdr:col>50</xdr:col>
      <xdr:colOff>165100</xdr:colOff>
      <xdr:row>79</xdr:row>
      <xdr:rowOff>37683</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48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54210</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325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162678</xdr:rowOff>
    </xdr:from>
    <xdr:to>
      <xdr:col>45</xdr:col>
      <xdr:colOff>177800</xdr:colOff>
      <xdr:row>79</xdr:row>
      <xdr:rowOff>8324</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7861300" y="13535778"/>
          <a:ext cx="889000" cy="17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134950</xdr:rowOff>
    </xdr:from>
    <xdr:to>
      <xdr:col>46</xdr:col>
      <xdr:colOff>38100</xdr:colOff>
      <xdr:row>79</xdr:row>
      <xdr:rowOff>65100</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5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56227</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60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162678</xdr:rowOff>
    </xdr:from>
    <xdr:to>
      <xdr:col>41</xdr:col>
      <xdr:colOff>50800</xdr:colOff>
      <xdr:row>79</xdr:row>
      <xdr:rowOff>17473</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535778"/>
          <a:ext cx="889000" cy="26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132367</xdr:rowOff>
    </xdr:from>
    <xdr:to>
      <xdr:col>41</xdr:col>
      <xdr:colOff>101600</xdr:colOff>
      <xdr:row>79</xdr:row>
      <xdr:rowOff>62517</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50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53644</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59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138579</xdr:rowOff>
    </xdr:from>
    <xdr:to>
      <xdr:col>36</xdr:col>
      <xdr:colOff>165100</xdr:colOff>
      <xdr:row>79</xdr:row>
      <xdr:rowOff>68729</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511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59856</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60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121106</xdr:rowOff>
    </xdr:from>
    <xdr:to>
      <xdr:col>55</xdr:col>
      <xdr:colOff>50800</xdr:colOff>
      <xdr:row>79</xdr:row>
      <xdr:rowOff>51256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49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56290</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42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148498</xdr:rowOff>
    </xdr:from>
    <xdr:to>
      <xdr:col>50</xdr:col>
      <xdr:colOff>165100</xdr:colOff>
      <xdr:row>79</xdr:row>
      <xdr:rowOff>78648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52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69775</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404428" y="13614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128974</xdr:rowOff>
    </xdr:from>
    <xdr:to>
      <xdr:col>46</xdr:col>
      <xdr:colOff>38100</xdr:colOff>
      <xdr:row>79</xdr:row>
      <xdr:rowOff>59124</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50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75651</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3277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111878</xdr:rowOff>
    </xdr:from>
    <xdr:to>
      <xdr:col>41</xdr:col>
      <xdr:colOff>101600</xdr:colOff>
      <xdr:row>79</xdr:row>
      <xdr:rowOff>42028</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48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58555</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326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138123</xdr:rowOff>
    </xdr:from>
    <xdr:to>
      <xdr:col>36</xdr:col>
      <xdr:colOff>165100</xdr:colOff>
      <xdr:row>79</xdr:row>
      <xdr:rowOff>68273</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51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84800</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05111" y="13286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133299</xdr:rowOff>
    </xdr:from>
    <xdr:to>
      <xdr:col>54</xdr:col>
      <xdr:colOff>189865</xdr:colOff>
      <xdr:row>98</xdr:row>
      <xdr:rowOff>24918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392349"/>
          <a:ext cx="1270" cy="1434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28745</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83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24918</xdr:rowOff>
    </xdr:from>
    <xdr:to>
      <xdr:col>55</xdr:col>
      <xdr:colOff>88900</xdr:colOff>
      <xdr:row>98</xdr:row>
      <xdr:rowOff>24918</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827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79976</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167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128,004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133299</xdr:rowOff>
    </xdr:from>
    <xdr:to>
      <xdr:col>55</xdr:col>
      <xdr:colOff>88900</xdr:colOff>
      <xdr:row>89</xdr:row>
      <xdr:rowOff>133299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392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170726</xdr:rowOff>
    </xdr:from>
    <xdr:to>
      <xdr:col>55</xdr:col>
      <xdr:colOff>0</xdr:colOff>
      <xdr:row>97</xdr:row>
      <xdr:rowOff>2806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9639300" y="16629926"/>
          <a:ext cx="838200" cy="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150041</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0948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127164</xdr:rowOff>
    </xdr:from>
    <xdr:to>
      <xdr:col>55</xdr:col>
      <xdr:colOff>50800</xdr:colOff>
      <xdr:row>95</xdr:row>
      <xdr:rowOff>57314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24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170726</xdr:rowOff>
    </xdr:from>
    <xdr:to>
      <xdr:col>50</xdr:col>
      <xdr:colOff>114300</xdr:colOff>
      <xdr:row>97</xdr:row>
      <xdr:rowOff>34989</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629926"/>
          <a:ext cx="889000" cy="35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133186</xdr:rowOff>
    </xdr:from>
    <xdr:to>
      <xdr:col>50</xdr:col>
      <xdr:colOff>165100</xdr:colOff>
      <xdr:row>95</xdr:row>
      <xdr:rowOff>63336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24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79863</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02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122961</xdr:rowOff>
    </xdr:from>
    <xdr:to>
      <xdr:col>45</xdr:col>
      <xdr:colOff>177800</xdr:colOff>
      <xdr:row>97</xdr:row>
      <xdr:rowOff>34989</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7861300" y="16410711"/>
          <a:ext cx="889000" cy="25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90018</xdr:rowOff>
    </xdr:from>
    <xdr:to>
      <xdr:col>46</xdr:col>
      <xdr:colOff>38100</xdr:colOff>
      <xdr:row>95</xdr:row>
      <xdr:rowOff>20168</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20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36695</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598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122961</xdr:rowOff>
    </xdr:from>
    <xdr:to>
      <xdr:col>41</xdr:col>
      <xdr:colOff>50800</xdr:colOff>
      <xdr:row>97</xdr:row>
      <xdr:rowOff>82068</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410711"/>
          <a:ext cx="889000" cy="30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102921</xdr:rowOff>
    </xdr:from>
    <xdr:to>
      <xdr:col>41</xdr:col>
      <xdr:colOff>101600</xdr:colOff>
      <xdr:row>95</xdr:row>
      <xdr:rowOff>33071</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21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49598</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5994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121120</xdr:rowOff>
    </xdr:from>
    <xdr:to>
      <xdr:col>36</xdr:col>
      <xdr:colOff>165100</xdr:colOff>
      <xdr:row>95</xdr:row>
      <xdr:rowOff>51270</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2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67797</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01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123456</xdr:rowOff>
    </xdr:from>
    <xdr:to>
      <xdr:col>55</xdr:col>
      <xdr:colOff>50800</xdr:colOff>
      <xdr:row>97</xdr:row>
      <xdr:rowOff>53606</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58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101883</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56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119926</xdr:rowOff>
    </xdr:from>
    <xdr:to>
      <xdr:col>50</xdr:col>
      <xdr:colOff>165100</xdr:colOff>
      <xdr:row>97</xdr:row>
      <xdr:rowOff>50076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57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41203</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67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155639</xdr:rowOff>
    </xdr:from>
    <xdr:to>
      <xdr:col>46</xdr:col>
      <xdr:colOff>38100</xdr:colOff>
      <xdr:row>97</xdr:row>
      <xdr:rowOff>85789</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61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76916</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70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72161</xdr:rowOff>
    </xdr:from>
    <xdr:to>
      <xdr:col>41</xdr:col>
      <xdr:colOff>101600</xdr:colOff>
      <xdr:row>96</xdr:row>
      <xdr:rowOff>2311</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35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164888</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452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31268</xdr:rowOff>
    </xdr:from>
    <xdr:to>
      <xdr:col>36</xdr:col>
      <xdr:colOff>165100</xdr:colOff>
      <xdr:row>97</xdr:row>
      <xdr:rowOff>132868</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66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123995</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75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163572</xdr:rowOff>
    </xdr:from>
    <xdr:to>
      <xdr:col>85</xdr:col>
      <xdr:colOff>126364</xdr:colOff>
      <xdr:row>38</xdr:row>
      <xdr:rowOff>143717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307072"/>
          <a:ext cx="1269" cy="135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147544</xdr:rowOff>
    </xdr:from>
    <xdr:ext cx="534377"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66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143717</xdr:rowOff>
    </xdr:from>
    <xdr:to>
      <xdr:col>86</xdr:col>
      <xdr:colOff>25400</xdr:colOff>
      <xdr:row>38</xdr:row>
      <xdr:rowOff>143717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658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110249</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08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55,269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163572</xdr:rowOff>
    </xdr:from>
    <xdr:to>
      <xdr:col>86</xdr:col>
      <xdr:colOff>25400</xdr:colOff>
      <xdr:row>30</xdr:row>
      <xdr:rowOff>163572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307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132548</xdr:rowOff>
    </xdr:from>
    <xdr:to>
      <xdr:col>85</xdr:col>
      <xdr:colOff>127000</xdr:colOff>
      <xdr:row>38</xdr:row>
      <xdr:rowOff>52701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5481300" y="5961848"/>
          <a:ext cx="838200" cy="60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23762</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0245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45335</xdr:rowOff>
    </xdr:from>
    <xdr:to>
      <xdr:col>85</xdr:col>
      <xdr:colOff>177800</xdr:colOff>
      <xdr:row>35</xdr:row>
      <xdr:rowOff>146935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04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52701</xdr:rowOff>
    </xdr:from>
    <xdr:to>
      <xdr:col>81</xdr:col>
      <xdr:colOff>50800</xdr:colOff>
      <xdr:row>38</xdr:row>
      <xdr:rowOff>60278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4592300" y="6567801"/>
          <a:ext cx="889000" cy="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49026</xdr:rowOff>
    </xdr:from>
    <xdr:to>
      <xdr:col>81</xdr:col>
      <xdr:colOff>101600</xdr:colOff>
      <xdr:row>35</xdr:row>
      <xdr:rowOff>150626</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04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167153</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582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34381</xdr:rowOff>
    </xdr:from>
    <xdr:to>
      <xdr:col>76</xdr:col>
      <xdr:colOff>114300</xdr:colOff>
      <xdr:row>38</xdr:row>
      <xdr:rowOff>60278</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3703300" y="6549481"/>
          <a:ext cx="889000" cy="25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12417</xdr:rowOff>
    </xdr:from>
    <xdr:to>
      <xdr:col>76</xdr:col>
      <xdr:colOff>165100</xdr:colOff>
      <xdr:row>35</xdr:row>
      <xdr:rowOff>114017</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01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130544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578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34381</xdr:rowOff>
    </xdr:from>
    <xdr:to>
      <xdr:col>71</xdr:col>
      <xdr:colOff>177800</xdr:colOff>
      <xdr:row>38</xdr:row>
      <xdr:rowOff>42088</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2814300" y="6549481"/>
          <a:ext cx="889000" cy="7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132432</xdr:rowOff>
    </xdr:from>
    <xdr:to>
      <xdr:col>72</xdr:col>
      <xdr:colOff>38100</xdr:colOff>
      <xdr:row>36</xdr:row>
      <xdr:rowOff>62582</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1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79109</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590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120741</xdr:rowOff>
    </xdr:from>
    <xdr:to>
      <xdr:col>67</xdr:col>
      <xdr:colOff>101600</xdr:colOff>
      <xdr:row>36</xdr:row>
      <xdr:rowOff>50891</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12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67418</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589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81748</xdr:rowOff>
    </xdr:from>
    <xdr:to>
      <xdr:col>85</xdr:col>
      <xdr:colOff>177800</xdr:colOff>
      <xdr:row>35</xdr:row>
      <xdr:rowOff>11898</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591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104625</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5762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1901</xdr:rowOff>
    </xdr:from>
    <xdr:to>
      <xdr:col>81</xdr:col>
      <xdr:colOff>101600</xdr:colOff>
      <xdr:row>38</xdr:row>
      <xdr:rowOff>103501</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51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94628</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60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9478</xdr:rowOff>
    </xdr:from>
    <xdr:to>
      <xdr:col>76</xdr:col>
      <xdr:colOff>165100</xdr:colOff>
      <xdr:row>38</xdr:row>
      <xdr:rowOff>111078</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52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102205</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61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155031</xdr:rowOff>
    </xdr:from>
    <xdr:to>
      <xdr:col>72</xdr:col>
      <xdr:colOff>38100</xdr:colOff>
      <xdr:row>38</xdr:row>
      <xdr:rowOff>85181</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49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76308</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659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162738</xdr:rowOff>
    </xdr:from>
    <xdr:to>
      <xdr:col>67</xdr:col>
      <xdr:colOff>101600</xdr:colOff>
      <xdr:row>38</xdr:row>
      <xdr:rowOff>92888</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50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84015</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659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83470</xdr:rowOff>
    </xdr:from>
    <xdr:to>
      <xdr:col>85</xdr:col>
      <xdr:colOff>126364</xdr:colOff>
      <xdr:row>57</xdr:row>
      <xdr:rowOff>22834</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655970"/>
          <a:ext cx="1269" cy="1139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26661</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979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22834</xdr:rowOff>
    </xdr:from>
    <xdr:to>
      <xdr:col>86</xdr:col>
      <xdr:colOff>25400</xdr:colOff>
      <xdr:row>57</xdr:row>
      <xdr:rowOff>22834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79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30147</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431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229,839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83470</xdr:rowOff>
    </xdr:from>
    <xdr:to>
      <xdr:col>86</xdr:col>
      <xdr:colOff>25400</xdr:colOff>
      <xdr:row>50</xdr:row>
      <xdr:rowOff>83470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65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163017</xdr:rowOff>
    </xdr:from>
    <xdr:to>
      <xdr:col>85</xdr:col>
      <xdr:colOff>127000</xdr:colOff>
      <xdr:row>56</xdr:row>
      <xdr:rowOff>171321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5481300" y="9764217"/>
          <a:ext cx="838200" cy="8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121327</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379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98450</xdr:rowOff>
    </xdr:from>
    <xdr:to>
      <xdr:col>85</xdr:col>
      <xdr:colOff>177800</xdr:colOff>
      <xdr:row>56</xdr:row>
      <xdr:rowOff>28600</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5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163017</xdr:rowOff>
    </xdr:from>
    <xdr:to>
      <xdr:col>81</xdr:col>
      <xdr:colOff>50800</xdr:colOff>
      <xdr:row>57</xdr:row>
      <xdr:rowOff>4106</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9764217"/>
          <a:ext cx="889000" cy="1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124287</xdr:rowOff>
    </xdr:from>
    <xdr:to>
      <xdr:col>81</xdr:col>
      <xdr:colOff>101600</xdr:colOff>
      <xdr:row>56</xdr:row>
      <xdr:rowOff>54437</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55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70964</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32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4106</xdr:rowOff>
    </xdr:from>
    <xdr:to>
      <xdr:col>76</xdr:col>
      <xdr:colOff>114300</xdr:colOff>
      <xdr:row>57</xdr:row>
      <xdr:rowOff>11867</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776756"/>
          <a:ext cx="889000" cy="7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119315</xdr:rowOff>
    </xdr:from>
    <xdr:to>
      <xdr:col>76</xdr:col>
      <xdr:colOff>165100</xdr:colOff>
      <xdr:row>56</xdr:row>
      <xdr:rowOff>49465</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54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65992</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32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11867</xdr:rowOff>
    </xdr:from>
    <xdr:to>
      <xdr:col>71</xdr:col>
      <xdr:colOff>177800</xdr:colOff>
      <xdr:row>57</xdr:row>
      <xdr:rowOff>39939</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9784517"/>
          <a:ext cx="889000" cy="28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138866</xdr:rowOff>
    </xdr:from>
    <xdr:to>
      <xdr:col>72</xdr:col>
      <xdr:colOff>38100</xdr:colOff>
      <xdr:row>56</xdr:row>
      <xdr:rowOff>69016</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56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85543</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34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119464</xdr:rowOff>
    </xdr:from>
    <xdr:to>
      <xdr:col>67</xdr:col>
      <xdr:colOff>101600</xdr:colOff>
      <xdr:row>56</xdr:row>
      <xdr:rowOff>49614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54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66141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32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120521</xdr:rowOff>
    </xdr:from>
    <xdr:to>
      <xdr:col>85</xdr:col>
      <xdr:colOff>177800</xdr:colOff>
      <xdr:row>57</xdr:row>
      <xdr:rowOff>50671</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72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35448</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63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112217</xdr:rowOff>
    </xdr:from>
    <xdr:to>
      <xdr:col>81</xdr:col>
      <xdr:colOff>101600</xdr:colOff>
      <xdr:row>57</xdr:row>
      <xdr:rowOff>42367</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71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33494</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80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124756</xdr:rowOff>
    </xdr:from>
    <xdr:to>
      <xdr:col>76</xdr:col>
      <xdr:colOff>165100</xdr:colOff>
      <xdr:row>57</xdr:row>
      <xdr:rowOff>54906</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72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46033</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818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132517</xdr:rowOff>
    </xdr:from>
    <xdr:to>
      <xdr:col>72</xdr:col>
      <xdr:colOff>38100</xdr:colOff>
      <xdr:row>57</xdr:row>
      <xdr:rowOff>62667</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73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53794</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826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160589</xdr:rowOff>
    </xdr:from>
    <xdr:to>
      <xdr:col>67</xdr:col>
      <xdr:colOff>101600</xdr:colOff>
      <xdr:row>57</xdr:row>
      <xdr:rowOff>90739</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76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81866</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854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81973</xdr:rowOff>
    </xdr:from>
    <xdr:to>
      <xdr:col>85</xdr:col>
      <xdr:colOff>126364</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083473"/>
          <a:ext cx="1269" cy="1559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28650</xdr:rowOff>
    </xdr:from>
    <xdr:ext cx="599010"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85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143,303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81973</xdr:rowOff>
    </xdr:from>
    <xdr:to>
      <xdr:col>86</xdr:col>
      <xdr:colOff>25400</xdr:colOff>
      <xdr:row>70</xdr:row>
      <xdr:rowOff>81973</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083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48662</xdr:rowOff>
    </xdr:from>
    <xdr:to>
      <xdr:col>85</xdr:col>
      <xdr:colOff>127000</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5481300" y="13593212"/>
          <a:ext cx="838200" cy="5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95003</xdr:rowOff>
    </xdr:from>
    <xdr:ext cx="534377"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296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72126</xdr:rowOff>
    </xdr:from>
    <xdr:to>
      <xdr:col>85</xdr:col>
      <xdr:colOff>177800</xdr:colOff>
      <xdr:row>79</xdr:row>
      <xdr:rowOff>2276</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4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89288</xdr:rowOff>
    </xdr:from>
    <xdr:to>
      <xdr:col>81</xdr:col>
      <xdr:colOff>50800</xdr:colOff>
      <xdr:row>79</xdr:row>
      <xdr:rowOff>98879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633838"/>
          <a:ext cx="889000" cy="9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136753</xdr:rowOff>
    </xdr:from>
    <xdr:to>
      <xdr:col>81</xdr:col>
      <xdr:colOff>101600</xdr:colOff>
      <xdr:row>79</xdr:row>
      <xdr:rowOff>66903</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50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83430</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285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67801</xdr:rowOff>
    </xdr:from>
    <xdr:to>
      <xdr:col>76</xdr:col>
      <xdr:colOff>114300</xdr:colOff>
      <xdr:row>79</xdr:row>
      <xdr:rowOff>89288</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612351"/>
          <a:ext cx="889000" cy="2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170402</xdr:rowOff>
    </xdr:from>
    <xdr:to>
      <xdr:col>76</xdr:col>
      <xdr:colOff>165100</xdr:colOff>
      <xdr:row>79</xdr:row>
      <xdr:rowOff>100552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543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117079</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31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22330</xdr:rowOff>
    </xdr:from>
    <xdr:to>
      <xdr:col>71</xdr:col>
      <xdr:colOff>177800</xdr:colOff>
      <xdr:row>79</xdr:row>
      <xdr:rowOff>67801</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566880"/>
          <a:ext cx="889000" cy="4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1400</xdr:rowOff>
    </xdr:from>
    <xdr:to>
      <xdr:col>72</xdr:col>
      <xdr:colOff>38100</xdr:colOff>
      <xdr:row>79</xdr:row>
      <xdr:rowOff>103000</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54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119527</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32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136275</xdr:rowOff>
    </xdr:from>
    <xdr:to>
      <xdr:col>67</xdr:col>
      <xdr:colOff>101600</xdr:colOff>
      <xdr:row>79</xdr:row>
      <xdr:rowOff>66425</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50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82952</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28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169312</xdr:rowOff>
    </xdr:from>
    <xdr:to>
      <xdr:col>85</xdr:col>
      <xdr:colOff>177800</xdr:colOff>
      <xdr:row>79</xdr:row>
      <xdr:rowOff>99462</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42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84239</xdr:rowOff>
    </xdr:from>
    <xdr:ext cx="469744"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457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38488</xdr:rowOff>
    </xdr:from>
    <xdr:to>
      <xdr:col>76</xdr:col>
      <xdr:colOff>165100</xdr:colOff>
      <xdr:row>79</xdr:row>
      <xdr:rowOff>140088</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8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131215</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03017" y="13675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17001</xdr:rowOff>
    </xdr:from>
    <xdr:to>
      <xdr:col>72</xdr:col>
      <xdr:colOff>38100</xdr:colOff>
      <xdr:row>79</xdr:row>
      <xdr:rowOff>118601</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6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109728</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68428" y="13654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142980</xdr:rowOff>
    </xdr:from>
    <xdr:to>
      <xdr:col>67</xdr:col>
      <xdr:colOff>101600</xdr:colOff>
      <xdr:row>79</xdr:row>
      <xdr:rowOff>73130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1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64257</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579428" y="1360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a:extLst>
            <a:ext uri="{FF2B5EF4-FFF2-40B4-BE49-F238E27FC236}">
              <a16:creationId xmlns:a16="http://schemas.microsoft.com/office/drawing/2014/main" id="{00000000-0008-0000-07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83922</xdr:rowOff>
    </xdr:from>
    <xdr:to>
      <xdr:col>85</xdr:col>
      <xdr:colOff>126364</xdr:colOff>
      <xdr:row>99</xdr:row>
      <xdr:rowOff>29890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6317595" y="15514422"/>
          <a:ext cx="1269" cy="1489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33717</xdr:rowOff>
    </xdr:from>
    <xdr:ext cx="534377" cy="259045"/>
    <xdr:sp macro="" textlink="">
      <xdr:nvSpPr>
        <xdr:cNvPr id="692" name="公債費最小値テキスト">
          <a:extLst>
            <a:ext uri="{FF2B5EF4-FFF2-40B4-BE49-F238E27FC236}">
              <a16:creationId xmlns:a16="http://schemas.microsoft.com/office/drawing/2014/main" id="{00000000-0008-0000-0700-0000B4020000}"/>
            </a:ext>
          </a:extLst>
        </xdr:cNvPr>
        <xdr:cNvSpPr txBox="1"/>
      </xdr:nvSpPr>
      <xdr:spPr>
        <a:xfrm>
          <a:off x="16370300" y="1700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29890</xdr:rowOff>
    </xdr:from>
    <xdr:to>
      <xdr:col>86</xdr:col>
      <xdr:colOff>25400</xdr:colOff>
      <xdr:row>99</xdr:row>
      <xdr:rowOff>29890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700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30599</xdr:rowOff>
    </xdr:from>
    <xdr:ext cx="599010" cy="259045"/>
    <xdr:sp macro="" textlink="">
      <xdr:nvSpPr>
        <xdr:cNvPr id="694" name="公債費最大値テキスト">
          <a:extLst>
            <a:ext uri="{FF2B5EF4-FFF2-40B4-BE49-F238E27FC236}">
              <a16:creationId xmlns:a16="http://schemas.microsoft.com/office/drawing/2014/main" id="{00000000-0008-0000-0700-0000B6020000}"/>
            </a:ext>
          </a:extLst>
        </xdr:cNvPr>
        <xdr:cNvSpPr txBox="1"/>
      </xdr:nvSpPr>
      <xdr:spPr>
        <a:xfrm>
          <a:off x="16370300" y="15289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83922</xdr:rowOff>
    </xdr:from>
    <xdr:to>
      <xdr:col>86</xdr:col>
      <xdr:colOff>25400</xdr:colOff>
      <xdr:row>90</xdr:row>
      <xdr:rowOff>83922</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551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170039</xdr:rowOff>
    </xdr:from>
    <xdr:to>
      <xdr:col>85</xdr:col>
      <xdr:colOff>127000</xdr:colOff>
      <xdr:row>98</xdr:row>
      <xdr:rowOff>19228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5481300" y="16800689"/>
          <a:ext cx="838200" cy="2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65290</xdr:rowOff>
    </xdr:from>
    <xdr:ext cx="534377" cy="259045"/>
    <xdr:sp macro="" textlink="">
      <xdr:nvSpPr>
        <xdr:cNvPr id="697" name="公債費平均値テキスト">
          <a:extLst>
            <a:ext uri="{FF2B5EF4-FFF2-40B4-BE49-F238E27FC236}">
              <a16:creationId xmlns:a16="http://schemas.microsoft.com/office/drawing/2014/main" id="{00000000-0008-0000-0700-0000B9020000}"/>
            </a:ext>
          </a:extLst>
        </xdr:cNvPr>
        <xdr:cNvSpPr txBox="1"/>
      </xdr:nvSpPr>
      <xdr:spPr>
        <a:xfrm>
          <a:off x="16370300" y="16010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42413</xdr:rowOff>
    </xdr:from>
    <xdr:to>
      <xdr:col>85</xdr:col>
      <xdr:colOff>177800</xdr:colOff>
      <xdr:row>94</xdr:row>
      <xdr:rowOff>144013</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6268700" y="16158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61371</xdr:rowOff>
    </xdr:from>
    <xdr:to>
      <xdr:col>81</xdr:col>
      <xdr:colOff>50800</xdr:colOff>
      <xdr:row>98</xdr:row>
      <xdr:rowOff>19228</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4592300" y="16177671"/>
          <a:ext cx="889000" cy="64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167326</xdr:rowOff>
    </xdr:from>
    <xdr:to>
      <xdr:col>81</xdr:col>
      <xdr:colOff>101600</xdr:colOff>
      <xdr:row>94</xdr:row>
      <xdr:rowOff>97476</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5430500" y="16112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114003</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588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61371</xdr:rowOff>
    </xdr:from>
    <xdr:to>
      <xdr:col>76</xdr:col>
      <xdr:colOff>114300</xdr:colOff>
      <xdr:row>97</xdr:row>
      <xdr:rowOff>141235</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3703300" y="16177671"/>
          <a:ext cx="889000" cy="594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154019</xdr:rowOff>
    </xdr:from>
    <xdr:to>
      <xdr:col>76</xdr:col>
      <xdr:colOff>165100</xdr:colOff>
      <xdr:row>94</xdr:row>
      <xdr:rowOff>84169</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4541500" y="1609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100696</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5874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125185</xdr:rowOff>
    </xdr:from>
    <xdr:to>
      <xdr:col>71</xdr:col>
      <xdr:colOff>177800</xdr:colOff>
      <xdr:row>97</xdr:row>
      <xdr:rowOff>141235</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2814300" y="16755835"/>
          <a:ext cx="889000" cy="16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97701</xdr:rowOff>
    </xdr:from>
    <xdr:to>
      <xdr:col>72</xdr:col>
      <xdr:colOff>38100</xdr:colOff>
      <xdr:row>94</xdr:row>
      <xdr:rowOff>27851</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3652500" y="1604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44378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581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73992</xdr:rowOff>
    </xdr:from>
    <xdr:to>
      <xdr:col>67</xdr:col>
      <xdr:colOff>101600</xdr:colOff>
      <xdr:row>94</xdr:row>
      <xdr:rowOff>4142</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2763500" y="16018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20669</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579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119239</xdr:rowOff>
    </xdr:from>
    <xdr:to>
      <xdr:col>85</xdr:col>
      <xdr:colOff>177800</xdr:colOff>
      <xdr:row>98</xdr:row>
      <xdr:rowOff>49389</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6268700" y="1674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97666</xdr:rowOff>
    </xdr:from>
    <xdr:ext cx="534377" cy="259045"/>
    <xdr:sp macro="" textlink="">
      <xdr:nvSpPr>
        <xdr:cNvPr id="716" name="公債費該当値テキスト">
          <a:extLst>
            <a:ext uri="{FF2B5EF4-FFF2-40B4-BE49-F238E27FC236}">
              <a16:creationId xmlns:a16="http://schemas.microsoft.com/office/drawing/2014/main" id="{00000000-0008-0000-0700-0000CC020000}"/>
            </a:ext>
          </a:extLst>
        </xdr:cNvPr>
        <xdr:cNvSpPr txBox="1"/>
      </xdr:nvSpPr>
      <xdr:spPr>
        <a:xfrm>
          <a:off x="16370300" y="16728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139878</xdr:rowOff>
    </xdr:from>
    <xdr:to>
      <xdr:col>81</xdr:col>
      <xdr:colOff>101600</xdr:colOff>
      <xdr:row>98</xdr:row>
      <xdr:rowOff>70028</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5430500" y="1677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61155</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14111" y="16863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10571</xdr:rowOff>
    </xdr:from>
    <xdr:to>
      <xdr:col>76</xdr:col>
      <xdr:colOff>165100</xdr:colOff>
      <xdr:row>94</xdr:row>
      <xdr:rowOff>112171</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4541500" y="161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103298</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4325111" y="1621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90435</xdr:rowOff>
    </xdr:from>
    <xdr:to>
      <xdr:col>72</xdr:col>
      <xdr:colOff>38100</xdr:colOff>
      <xdr:row>98</xdr:row>
      <xdr:rowOff>20585</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3652500" y="1672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11712</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436111" y="1681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74385</xdr:rowOff>
    </xdr:from>
    <xdr:to>
      <xdr:col>67</xdr:col>
      <xdr:colOff>101600</xdr:colOff>
      <xdr:row>98</xdr:row>
      <xdr:rowOff>4535</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2763500" y="1670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167112</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547111" y="1679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160274</xdr:rowOff>
    </xdr:from>
    <xdr:to>
      <xdr:col>116</xdr:col>
      <xdr:colOff>62864</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475224"/>
          <a:ext cx="1269"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144035</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6591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106951</xdr:rowOff>
    </xdr:from>
    <xdr:ext cx="378565"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250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160274</xdr:rowOff>
    </xdr:from>
    <xdr:to>
      <xdr:col>116</xdr:col>
      <xdr:colOff>152400</xdr:colOff>
      <xdr:row>31</xdr:row>
      <xdr:rowOff>160274</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475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61485</xdr:rowOff>
    </xdr:from>
    <xdr:ext cx="313932"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40513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38608</xdr:rowOff>
    </xdr:from>
    <xdr:to>
      <xdr:col>116</xdr:col>
      <xdr:colOff>114300</xdr:colOff>
      <xdr:row>38</xdr:row>
      <xdr:rowOff>140208</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5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114046</xdr:rowOff>
    </xdr:from>
    <xdr:to>
      <xdr:col>112</xdr:col>
      <xdr:colOff>38100</xdr:colOff>
      <xdr:row>38</xdr:row>
      <xdr:rowOff>44196</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45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60723</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66333" y="6232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29464</xdr:rowOff>
    </xdr:from>
    <xdr:to>
      <xdr:col>107</xdr:col>
      <xdr:colOff>101600</xdr:colOff>
      <xdr:row>38</xdr:row>
      <xdr:rowOff>131064</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544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147591</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77333" y="63197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136906</xdr:rowOff>
    </xdr:from>
    <xdr:to>
      <xdr:col>102</xdr:col>
      <xdr:colOff>165100</xdr:colOff>
      <xdr:row>38</xdr:row>
      <xdr:rowOff>67056</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83583</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88333" y="6255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54610</xdr:rowOff>
    </xdr:from>
    <xdr:to>
      <xdr:col>98</xdr:col>
      <xdr:colOff>38100</xdr:colOff>
      <xdr:row>37</xdr:row>
      <xdr:rowOff>156210</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1287</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99333" y="6173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17035</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5321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目的別では、議会費、衛生費、農林水産業費、商工費、消防費、災害復旧費及び公債費が上昇し、特に農林水産業費と消防費が大きく上昇し、類似団体平均を上回っている。農林水産業費では、畜産・酪農収益力強化総合対策基金事業補助金、消防費では、防災行政無線デジタル化更新工事が大きいウエイトを占めている。今後とも費目ごと、目的ごとの予算配分を検討しながら健全な財政運営を行っ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宮崎県川南町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ここ数年は安定した数値が続いていたが、今回は普通交付税過少交付の影響で悪化したものと思われる。年々予算規模が大きくなる中、財政調整基金は予算編成をする上で重要な基金であるので、状況を把握しながら、取り崩し、積み増し等計画的に行っていきた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宮崎県川南町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上位３会計は、比較的安定しており、水道事業会計については</a:t>
          </a:r>
          <a:r>
            <a:rPr kumimoji="1" lang="en-US" altLang="ja-JP" sz="1400">
              <a:latin typeface="ＭＳ ゴシック" pitchFamily="49" charset="-128"/>
              <a:ea typeface="ＭＳ ゴシック" pitchFamily="49" charset="-128"/>
            </a:rPr>
            <a:t>0.23</a:t>
          </a:r>
          <a:r>
            <a:rPr kumimoji="1" lang="ja-JP" altLang="en-US" sz="1400">
              <a:latin typeface="ＭＳ ゴシック" pitchFamily="49" charset="-128"/>
              <a:ea typeface="ＭＳ ゴシック" pitchFamily="49" charset="-128"/>
            </a:rPr>
            <a:t>ポイント上昇した。国民健康保険保険事業特別会計については、今回税率を下げた影響で減少している。その他の特別会計は黒字を何とか保っている状態である。なお、営農飲雑用水特別会計については、令和２年度に水道事業会計に統合され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宮崎県川南町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元利償還金は、平成２８年度から増加傾向にある。今後は大規模な普通建設事業等を控えており、より増加することが見込まれる。計画的な起債、償還を行い、将来を見据えて健全な財政運営に努める。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平成３０年度現在で該当なし。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宮崎県川南町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計画的な起債、償還を行ってきた一方で、基金については、今後の公共施設の更新や、大規模工事に備えて、数年前から計画的な積増しを行ってきた。平成３０年度は将来負担比率の分子は増加した。今後も、状況を把握しながら将来に負担を残さないよう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宮崎県川南町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普通交付税過少交付の影響で財政調整基金が減少し、基金全体として減額となったものである。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著しく地方交付税の金額が減少してきているため、人口減少対策等の事業を展開し、また老朽化してきている公共施設の整備にも財源が必要でありある程度の基金の積立ては必要不可欠であると考え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は、公共施設等の新規及び更新整備費に、ふるさと振興基金は、個性的で魅力的な地域づくりの経費に、地域福祉基金は、高齢者保健福祉事業等を支援する経費に、次代を担う人づくり基金は、地域の活性化の中核となる人材を育成するとともに、住民が主体となって行う活力あるまちづくりを促進するための経費に、長寿社会福祉基金は、高齢者や障害者の在宅福祉の充実及び生きがい、健康づくり事業を推進するための経費に活用することと条例で定められ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については、近いところでは令和２年度から整備する総合福祉センター建設のために積み増しており、それ以降も施設の更新工事等を見込んでいる。ふるさと振興基金については、ふるさと納税（寄附金）を原資に積立てているが、令和元年度に建設を予定している地域活性化拠点施設（川南パーキングエリア関連）整備の補助残分の財源に充当し、また近年著しく人口が減少していることに対しての定住化対策補助金等の原資として活用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著しく地方交付税の金額が減少してきているため、人口減少対策等の事業を展開し、また老朽化してきている公共施設の整備にも財源が必要でありある程度の基金の積立ては必要不可欠であると考え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基金残高は３６６百万円の減となっているが、普通交付税過少交付の影響が出たものと思われる。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近年、予算総額が上昇してきているため、安定的な財政運営のためにも現状の基金残高は維持していきたいと考えている。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前年度並みである。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現在低金利な状態であるが、今後金利が上昇することも考えられるため、その時に対応できるよう基金残高としては現状を維持していきたい。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宮崎県川南町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15,780
15,605
90.12
10,479,898
10,173,148
233,699
4,570,316
5,148,001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id="{00000000-0008-0000-0D00-00001D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id="{00000000-0008-0000-0D00-00001E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id="{00000000-0008-0000-0D00-000020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id="{00000000-0008-0000-0D00-000021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id="{00000000-0008-0000-0D00-000022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id="{00000000-0008-0000-0D00-000023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id="{00000000-0008-0000-0D00-000024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id="{00000000-0008-0000-0D00-000026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id="{00000000-0008-0000-0D00-000027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a:extLst>
            <a:ext uri="{FF2B5EF4-FFF2-40B4-BE49-F238E27FC236}">
              <a16:creationId xmlns:a16="http://schemas.microsoft.com/office/drawing/2014/main" id="{00000000-0008-0000-0D00-000028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a:extLst>
            <a:ext uri="{FF2B5EF4-FFF2-40B4-BE49-F238E27FC236}">
              <a16:creationId xmlns:a16="http://schemas.microsoft.com/office/drawing/2014/main" id="{00000000-0008-0000-0D00-00002B00000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00000000-0008-0000-0D00-000037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00000000-0008-0000-0D00-000038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施設の改修等を行ったため、有形固定資産減価償却率が減少した。今後、計画的な施設の統廃合等を行い、数値の動向に注視する必要がある。</a:t>
          </a: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00000000-0008-0000-0D00-000047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00000000-0008-0000-0D00-000048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126788</xdr:rowOff>
    </xdr:from>
    <xdr:to>
      <xdr:col>23</xdr:col>
      <xdr:colOff>85090</xdr:colOff>
      <xdr:row>33</xdr:row>
      <xdr:rowOff>78105</xdr:rowOff>
    </xdr:to>
    <xdr:cxnSp macro="">
      <xdr:nvCxnSpPr>
        <xdr:cNvPr id="73" name="直線コネクタ 72">
          <a:extLst>
            <a:ext uri="{FF2B5EF4-FFF2-40B4-BE49-F238E27FC236}">
              <a16:creationId xmlns:a16="http://schemas.microsoft.com/office/drawing/2014/main" id="{00000000-0008-0000-0D00-000049000000}"/>
            </a:ext>
          </a:extLst>
        </xdr:cNvPr>
        <xdr:cNvCxnSpPr/>
      </xdr:nvCxnSpPr>
      <xdr:spPr>
        <a:xfrm flipV="1">
          <a:off x="4760595" y="5356013"/>
          <a:ext cx="1270" cy="1151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81932</xdr:rowOff>
    </xdr:from>
    <xdr:ext cx="405111" cy="259045"/>
    <xdr:sp macro="" textlink="">
      <xdr:nvSpPr>
        <xdr:cNvPr id="74" name="有形固定資産減価償却率最小値テキスト">
          <a:extLst>
            <a:ext uri="{FF2B5EF4-FFF2-40B4-BE49-F238E27FC236}">
              <a16:creationId xmlns:a16="http://schemas.microsoft.com/office/drawing/2014/main" id="{00000000-0008-0000-0D00-00004A000000}"/>
            </a:ext>
          </a:extLst>
        </xdr:cNvPr>
        <xdr:cNvSpPr txBox="1"/>
      </xdr:nvSpPr>
      <xdr:spPr>
        <a:xfrm>
          <a:off x="4813300"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78105</xdr:rowOff>
    </xdr:from>
    <xdr:to>
      <xdr:col>23</xdr:col>
      <xdr:colOff>174625</xdr:colOff>
      <xdr:row>33</xdr:row>
      <xdr:rowOff>78105</xdr:rowOff>
    </xdr:to>
    <xdr:cxnSp macro="">
      <xdr:nvCxnSpPr>
        <xdr:cNvPr id="75" name="直線コネクタ 74">
          <a:extLst>
            <a:ext uri="{FF2B5EF4-FFF2-40B4-BE49-F238E27FC236}">
              <a16:creationId xmlns:a16="http://schemas.microsoft.com/office/drawing/2014/main" id="{00000000-0008-0000-0D00-00004B000000}"/>
            </a:ext>
          </a:extLst>
        </xdr:cNvPr>
        <xdr:cNvCxnSpPr/>
      </xdr:nvCxnSpPr>
      <xdr:spPr>
        <a:xfrm>
          <a:off x="4673600" y="6507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73465</xdr:rowOff>
    </xdr:from>
    <xdr:ext cx="405111" cy="259045"/>
    <xdr:sp macro="" textlink="">
      <xdr:nvSpPr>
        <xdr:cNvPr id="76" name="有形固定資産減価償却率最大値テキスト">
          <a:extLst>
            <a:ext uri="{FF2B5EF4-FFF2-40B4-BE49-F238E27FC236}">
              <a16:creationId xmlns:a16="http://schemas.microsoft.com/office/drawing/2014/main" id="{00000000-0008-0000-0D00-00004C000000}"/>
            </a:ext>
          </a:extLst>
        </xdr:cNvPr>
        <xdr:cNvSpPr txBox="1"/>
      </xdr:nvSpPr>
      <xdr:spPr>
        <a:xfrm>
          <a:off x="4813300" y="5131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126788</xdr:rowOff>
    </xdr:from>
    <xdr:to>
      <xdr:col>23</xdr:col>
      <xdr:colOff>174625</xdr:colOff>
      <xdr:row>26</xdr:row>
      <xdr:rowOff>126788</xdr:rowOff>
    </xdr:to>
    <xdr:cxnSp macro="">
      <xdr:nvCxnSpPr>
        <xdr:cNvPr id="77" name="直線コネクタ 76">
          <a:extLst>
            <a:ext uri="{FF2B5EF4-FFF2-40B4-BE49-F238E27FC236}">
              <a16:creationId xmlns:a16="http://schemas.microsoft.com/office/drawing/2014/main" id="{00000000-0008-0000-0D00-00004D000000}"/>
            </a:ext>
          </a:extLst>
        </xdr:cNvPr>
        <xdr:cNvCxnSpPr/>
      </xdr:nvCxnSpPr>
      <xdr:spPr>
        <a:xfrm>
          <a:off x="4673600" y="5356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97807</xdr:rowOff>
    </xdr:from>
    <xdr:ext cx="405111" cy="259045"/>
    <xdr:sp macro="" textlink="">
      <xdr:nvSpPr>
        <xdr:cNvPr id="78" name="有形固定資産減価償却率平均値テキスト">
          <a:extLst>
            <a:ext uri="{FF2B5EF4-FFF2-40B4-BE49-F238E27FC236}">
              <a16:creationId xmlns:a16="http://schemas.microsoft.com/office/drawing/2014/main" id="{00000000-0008-0000-0D00-00004E000000}"/>
            </a:ext>
          </a:extLst>
        </xdr:cNvPr>
        <xdr:cNvSpPr txBox="1"/>
      </xdr:nvSpPr>
      <xdr:spPr>
        <a:xfrm>
          <a:off x="4813300" y="5498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74930</xdr:rowOff>
    </xdr:from>
    <xdr:to>
      <xdr:col>23</xdr:col>
      <xdr:colOff>136525</xdr:colOff>
      <xdr:row>29</xdr:row>
      <xdr:rowOff>5080</xdr:rowOff>
    </xdr:to>
    <xdr:sp macro="" textlink="">
      <xdr:nvSpPr>
        <xdr:cNvPr id="79" name="フローチャート: 判断 78">
          <a:extLst>
            <a:ext uri="{FF2B5EF4-FFF2-40B4-BE49-F238E27FC236}">
              <a16:creationId xmlns:a16="http://schemas.microsoft.com/office/drawing/2014/main" id="{00000000-0008-0000-0D00-00004F000000}"/>
            </a:ext>
          </a:extLst>
        </xdr:cNvPr>
        <xdr:cNvSpPr/>
      </xdr:nvSpPr>
      <xdr:spPr>
        <a:xfrm>
          <a:off x="4711700" y="5647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28</xdr:row>
      <xdr:rowOff>100118</xdr:rowOff>
    </xdr:from>
    <xdr:to>
      <xdr:col>19</xdr:col>
      <xdr:colOff>187325</xdr:colOff>
      <xdr:row>29</xdr:row>
      <xdr:rowOff>30268</xdr:rowOff>
    </xdr:to>
    <xdr:sp macro="" textlink="">
      <xdr:nvSpPr>
        <xdr:cNvPr id="80" name="フローチャート: 判断 79">
          <a:extLst>
            <a:ext uri="{FF2B5EF4-FFF2-40B4-BE49-F238E27FC236}">
              <a16:creationId xmlns:a16="http://schemas.microsoft.com/office/drawing/2014/main" id="{00000000-0008-0000-0D00-000050000000}"/>
            </a:ext>
          </a:extLst>
        </xdr:cNvPr>
        <xdr:cNvSpPr/>
      </xdr:nvSpPr>
      <xdr:spPr>
        <a:xfrm>
          <a:off x="4000500" y="567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18627</xdr:rowOff>
    </xdr:from>
    <xdr:to>
      <xdr:col>15</xdr:col>
      <xdr:colOff>187325</xdr:colOff>
      <xdr:row>29</xdr:row>
      <xdr:rowOff>120227</xdr:rowOff>
    </xdr:to>
    <xdr:sp macro="" textlink="">
      <xdr:nvSpPr>
        <xdr:cNvPr id="81" name="フローチャート: 判断 80">
          <a:extLst>
            <a:ext uri="{FF2B5EF4-FFF2-40B4-BE49-F238E27FC236}">
              <a16:creationId xmlns:a16="http://schemas.microsoft.com/office/drawing/2014/main" id="{00000000-0008-0000-0D00-000051000000}"/>
            </a:ext>
          </a:extLst>
        </xdr:cNvPr>
        <xdr:cNvSpPr/>
      </xdr:nvSpPr>
      <xdr:spPr>
        <a:xfrm>
          <a:off x="3238500" y="576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29422</xdr:rowOff>
    </xdr:from>
    <xdr:to>
      <xdr:col>11</xdr:col>
      <xdr:colOff>187325</xdr:colOff>
      <xdr:row>29</xdr:row>
      <xdr:rowOff>131022</xdr:rowOff>
    </xdr:to>
    <xdr:sp macro="" textlink="">
      <xdr:nvSpPr>
        <xdr:cNvPr id="82" name="フローチャート: 判断 81">
          <a:extLst>
            <a:ext uri="{FF2B5EF4-FFF2-40B4-BE49-F238E27FC236}">
              <a16:creationId xmlns:a16="http://schemas.microsoft.com/office/drawing/2014/main" id="{00000000-0008-0000-0D00-000052000000}"/>
            </a:ext>
          </a:extLst>
        </xdr:cNvPr>
        <xdr:cNvSpPr/>
      </xdr:nvSpPr>
      <xdr:spPr>
        <a:xfrm>
          <a:off x="2476500" y="577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D00-000053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D00-000054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D00-000055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D00-000056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D00-000057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139700</xdr:rowOff>
    </xdr:from>
    <xdr:to>
      <xdr:col>23</xdr:col>
      <xdr:colOff>136525</xdr:colOff>
      <xdr:row>29</xdr:row>
      <xdr:rowOff>69850</xdr:rowOff>
    </xdr:to>
    <xdr:sp macro="" textlink="">
      <xdr:nvSpPr>
        <xdr:cNvPr id="88" name="楕円 87">
          <a:extLst>
            <a:ext uri="{FF2B5EF4-FFF2-40B4-BE49-F238E27FC236}">
              <a16:creationId xmlns:a16="http://schemas.microsoft.com/office/drawing/2014/main" id="{00000000-0008-0000-0D00-000058000000}"/>
            </a:ext>
          </a:extLst>
        </xdr:cNvPr>
        <xdr:cNvSpPr/>
      </xdr:nvSpPr>
      <xdr:spPr>
        <a:xfrm>
          <a:off x="4711700" y="571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118127</xdr:rowOff>
    </xdr:from>
    <xdr:ext cx="405111" cy="259045"/>
    <xdr:sp macro="" textlink="">
      <xdr:nvSpPr>
        <xdr:cNvPr id="89" name="有形固定資産減価償却率該当値テキスト">
          <a:extLst>
            <a:ext uri="{FF2B5EF4-FFF2-40B4-BE49-F238E27FC236}">
              <a16:creationId xmlns:a16="http://schemas.microsoft.com/office/drawing/2014/main" id="{00000000-0008-0000-0D00-000059000000}"/>
            </a:ext>
          </a:extLst>
        </xdr:cNvPr>
        <xdr:cNvSpPr txBox="1"/>
      </xdr:nvSpPr>
      <xdr:spPr>
        <a:xfrm>
          <a:off x="4813300" y="569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88053</xdr:rowOff>
    </xdr:from>
    <xdr:to>
      <xdr:col>19</xdr:col>
      <xdr:colOff>187325</xdr:colOff>
      <xdr:row>28</xdr:row>
      <xdr:rowOff>18203</xdr:rowOff>
    </xdr:to>
    <xdr:sp macro="" textlink="">
      <xdr:nvSpPr>
        <xdr:cNvPr id="90" name="楕円 89">
          <a:extLst>
            <a:ext uri="{FF2B5EF4-FFF2-40B4-BE49-F238E27FC236}">
              <a16:creationId xmlns:a16="http://schemas.microsoft.com/office/drawing/2014/main" id="{00000000-0008-0000-0D00-00005A000000}"/>
            </a:ext>
          </a:extLst>
        </xdr:cNvPr>
        <xdr:cNvSpPr/>
      </xdr:nvSpPr>
      <xdr:spPr>
        <a:xfrm>
          <a:off x="4000500" y="548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138853</xdr:rowOff>
    </xdr:from>
    <xdr:to>
      <xdr:col>23</xdr:col>
      <xdr:colOff>85725</xdr:colOff>
      <xdr:row>29</xdr:row>
      <xdr:rowOff>19050</xdr:rowOff>
    </xdr:to>
    <xdr:cxnSp macro="">
      <xdr:nvCxnSpPr>
        <xdr:cNvPr id="91" name="直線コネクタ 90">
          <a:extLst>
            <a:ext uri="{FF2B5EF4-FFF2-40B4-BE49-F238E27FC236}">
              <a16:creationId xmlns:a16="http://schemas.microsoft.com/office/drawing/2014/main" id="{00000000-0008-0000-0D00-00005B000000}"/>
            </a:ext>
          </a:extLst>
        </xdr:cNvPr>
        <xdr:cNvCxnSpPr/>
      </xdr:nvCxnSpPr>
      <xdr:spPr>
        <a:xfrm>
          <a:off x="4051300" y="5539528"/>
          <a:ext cx="711200" cy="223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131233</xdr:rowOff>
    </xdr:from>
    <xdr:to>
      <xdr:col>15</xdr:col>
      <xdr:colOff>187325</xdr:colOff>
      <xdr:row>28</xdr:row>
      <xdr:rowOff>61383</xdr:rowOff>
    </xdr:to>
    <xdr:sp macro="" textlink="">
      <xdr:nvSpPr>
        <xdr:cNvPr id="92" name="楕円 91">
          <a:extLst>
            <a:ext uri="{FF2B5EF4-FFF2-40B4-BE49-F238E27FC236}">
              <a16:creationId xmlns:a16="http://schemas.microsoft.com/office/drawing/2014/main" id="{00000000-0008-0000-0D00-00005C000000}"/>
            </a:ext>
          </a:extLst>
        </xdr:cNvPr>
        <xdr:cNvSpPr/>
      </xdr:nvSpPr>
      <xdr:spPr>
        <a:xfrm>
          <a:off x="3238500" y="553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138853</xdr:rowOff>
    </xdr:from>
    <xdr:to>
      <xdr:col>19</xdr:col>
      <xdr:colOff>136525</xdr:colOff>
      <xdr:row>28</xdr:row>
      <xdr:rowOff>10583</xdr:rowOff>
    </xdr:to>
    <xdr:cxnSp macro="">
      <xdr:nvCxnSpPr>
        <xdr:cNvPr id="93" name="直線コネクタ 92">
          <a:extLst>
            <a:ext uri="{FF2B5EF4-FFF2-40B4-BE49-F238E27FC236}">
              <a16:creationId xmlns:a16="http://schemas.microsoft.com/office/drawing/2014/main" id="{00000000-0008-0000-0D00-00005D000000}"/>
            </a:ext>
          </a:extLst>
        </xdr:cNvPr>
        <xdr:cNvCxnSpPr/>
      </xdr:nvCxnSpPr>
      <xdr:spPr>
        <a:xfrm flipV="1">
          <a:off x="3289300" y="5539528"/>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4233</xdr:rowOff>
    </xdr:from>
    <xdr:to>
      <xdr:col>11</xdr:col>
      <xdr:colOff>187325</xdr:colOff>
      <xdr:row>29</xdr:row>
      <xdr:rowOff>105833</xdr:rowOff>
    </xdr:to>
    <xdr:sp macro="" textlink="">
      <xdr:nvSpPr>
        <xdr:cNvPr id="94" name="楕円 93">
          <a:extLst>
            <a:ext uri="{FF2B5EF4-FFF2-40B4-BE49-F238E27FC236}">
              <a16:creationId xmlns:a16="http://schemas.microsoft.com/office/drawing/2014/main" id="{00000000-0008-0000-0D00-00005E000000}"/>
            </a:ext>
          </a:extLst>
        </xdr:cNvPr>
        <xdr:cNvSpPr/>
      </xdr:nvSpPr>
      <xdr:spPr>
        <a:xfrm>
          <a:off x="2476500" y="574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10583</xdr:rowOff>
    </xdr:from>
    <xdr:to>
      <xdr:col>15</xdr:col>
      <xdr:colOff>136525</xdr:colOff>
      <xdr:row>29</xdr:row>
      <xdr:rowOff>55033</xdr:rowOff>
    </xdr:to>
    <xdr:cxnSp macro="">
      <xdr:nvCxnSpPr>
        <xdr:cNvPr id="95" name="直線コネクタ 94">
          <a:extLst>
            <a:ext uri="{FF2B5EF4-FFF2-40B4-BE49-F238E27FC236}">
              <a16:creationId xmlns:a16="http://schemas.microsoft.com/office/drawing/2014/main" id="{00000000-0008-0000-0D00-00005F000000}"/>
            </a:ext>
          </a:extLst>
        </xdr:cNvPr>
        <xdr:cNvCxnSpPr/>
      </xdr:nvCxnSpPr>
      <xdr:spPr>
        <a:xfrm flipV="1">
          <a:off x="2527300" y="5582708"/>
          <a:ext cx="762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21395</xdr:rowOff>
    </xdr:from>
    <xdr:ext cx="405111" cy="259045"/>
    <xdr:sp macro="" textlink="">
      <xdr:nvSpPr>
        <xdr:cNvPr id="96" name="n_1aveValue有形固定資産減価償却率">
          <a:extLst>
            <a:ext uri="{FF2B5EF4-FFF2-40B4-BE49-F238E27FC236}">
              <a16:creationId xmlns:a16="http://schemas.microsoft.com/office/drawing/2014/main" id="{00000000-0008-0000-0D00-000060000000}"/>
            </a:ext>
          </a:extLst>
        </xdr:cNvPr>
        <xdr:cNvSpPr txBox="1"/>
      </xdr:nvSpPr>
      <xdr:spPr>
        <a:xfrm>
          <a:off x="3836044" y="576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111354</xdr:rowOff>
    </xdr:from>
    <xdr:ext cx="405111" cy="259045"/>
    <xdr:sp macro="" textlink="">
      <xdr:nvSpPr>
        <xdr:cNvPr id="97" name="n_2aveValue有形固定資産減価償却率">
          <a:extLst>
            <a:ext uri="{FF2B5EF4-FFF2-40B4-BE49-F238E27FC236}">
              <a16:creationId xmlns:a16="http://schemas.microsoft.com/office/drawing/2014/main" id="{00000000-0008-0000-0D00-000061000000}"/>
            </a:ext>
          </a:extLst>
        </xdr:cNvPr>
        <xdr:cNvSpPr txBox="1"/>
      </xdr:nvSpPr>
      <xdr:spPr>
        <a:xfrm>
          <a:off x="3086744" y="585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122149</xdr:rowOff>
    </xdr:from>
    <xdr:ext cx="405111" cy="259045"/>
    <xdr:sp macro="" textlink="">
      <xdr:nvSpPr>
        <xdr:cNvPr id="98" name="n_3aveValue有形固定資産減価償却率">
          <a:extLst>
            <a:ext uri="{FF2B5EF4-FFF2-40B4-BE49-F238E27FC236}">
              <a16:creationId xmlns:a16="http://schemas.microsoft.com/office/drawing/2014/main" id="{00000000-0008-0000-0D00-000062000000}"/>
            </a:ext>
          </a:extLst>
        </xdr:cNvPr>
        <xdr:cNvSpPr txBox="1"/>
      </xdr:nvSpPr>
      <xdr:spPr>
        <a:xfrm>
          <a:off x="2324744" y="5865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34730</xdr:rowOff>
    </xdr:from>
    <xdr:ext cx="405111" cy="259045"/>
    <xdr:sp macro="" textlink="">
      <xdr:nvSpPr>
        <xdr:cNvPr id="99" name="n_1mainValue有形固定資産減価償却率">
          <a:extLst>
            <a:ext uri="{FF2B5EF4-FFF2-40B4-BE49-F238E27FC236}">
              <a16:creationId xmlns:a16="http://schemas.microsoft.com/office/drawing/2014/main" id="{00000000-0008-0000-0D00-000063000000}"/>
            </a:ext>
          </a:extLst>
        </xdr:cNvPr>
        <xdr:cNvSpPr txBox="1"/>
      </xdr:nvSpPr>
      <xdr:spPr>
        <a:xfrm>
          <a:off x="3836044" y="5263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77910</xdr:rowOff>
    </xdr:from>
    <xdr:ext cx="405111" cy="259045"/>
    <xdr:sp macro="" textlink="">
      <xdr:nvSpPr>
        <xdr:cNvPr id="100" name="n_2mainValue有形固定資産減価償却率">
          <a:extLst>
            <a:ext uri="{FF2B5EF4-FFF2-40B4-BE49-F238E27FC236}">
              <a16:creationId xmlns:a16="http://schemas.microsoft.com/office/drawing/2014/main" id="{00000000-0008-0000-0D00-000064000000}"/>
            </a:ext>
          </a:extLst>
        </xdr:cNvPr>
        <xdr:cNvSpPr txBox="1"/>
      </xdr:nvSpPr>
      <xdr:spPr>
        <a:xfrm>
          <a:off x="3086744" y="5307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122360</xdr:rowOff>
    </xdr:from>
    <xdr:ext cx="405111" cy="259045"/>
    <xdr:sp macro="" textlink="">
      <xdr:nvSpPr>
        <xdr:cNvPr id="101" name="n_3mainValue有形固定資産減価償却率">
          <a:extLst>
            <a:ext uri="{FF2B5EF4-FFF2-40B4-BE49-F238E27FC236}">
              <a16:creationId xmlns:a16="http://schemas.microsoft.com/office/drawing/2014/main" id="{00000000-0008-0000-0D00-000065000000}"/>
            </a:ext>
          </a:extLst>
        </xdr:cNvPr>
        <xdr:cNvSpPr txBox="1"/>
      </xdr:nvSpPr>
      <xdr:spPr>
        <a:xfrm>
          <a:off x="2324744" y="5523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[ 157.4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現在は、基金残高があるため低い数値が出ているが、総合福祉センター建設や文化ホール図書館の各種改修工事に費用が掛かるため、数値の動向に注視していく必要がある。</a:t>
          </a:r>
        </a:p>
      </xdr:txBody>
    </xdr:sp>
    <xdr:clientData/>
  </xdr:twoCellAnchor>
  <xdr:oneCellAnchor>
    <xdr:from>
      <xdr:col>57</xdr:col>
      <xdr:colOff>111125</xdr:colOff>
      <xdr:row>23</xdr:row>
      <xdr:rowOff>47625</xdr:rowOff>
    </xdr:from>
    <xdr:ext cx="349839" cy="225703"/>
    <xdr:sp macro="" textlink="">
      <xdr:nvSpPr>
        <xdr:cNvPr id="115" name="テキスト ボックス 114">
          <a:extLst>
            <a:ext uri="{FF2B5EF4-FFF2-40B4-BE49-F238E27FC236}">
              <a16:creationId xmlns:a16="http://schemas.microsoft.com/office/drawing/2014/main" id="{00000000-0008-0000-0D00-000073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6" name="直線コネクタ 115">
          <a:extLst>
            <a:ext uri="{FF2B5EF4-FFF2-40B4-BE49-F238E27FC236}">
              <a16:creationId xmlns:a16="http://schemas.microsoft.com/office/drawing/2014/main" id="{00000000-0008-0000-0D00-000074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69850</xdr:rowOff>
    </xdr:from>
    <xdr:to>
      <xdr:col>80</xdr:col>
      <xdr:colOff>9525</xdr:colOff>
      <xdr:row>35</xdr:row>
      <xdr:rowOff>69850</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147499</xdr:rowOff>
    </xdr:from>
    <xdr:ext cx="308097"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931403" y="674832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142875</xdr:rowOff>
    </xdr:from>
    <xdr:to>
      <xdr:col>80</xdr:col>
      <xdr:colOff>9525</xdr:colOff>
      <xdr:row>33</xdr:row>
      <xdr:rowOff>142875</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33</xdr:row>
      <xdr:rowOff>49074</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811" y="647844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44450</xdr:rowOff>
    </xdr:from>
    <xdr:to>
      <xdr:col>80</xdr:col>
      <xdr:colOff>9525</xdr:colOff>
      <xdr:row>32</xdr:row>
      <xdr:rowOff>44450</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122099</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62085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19050</xdr:rowOff>
    </xdr:from>
    <xdr:to>
      <xdr:col>80</xdr:col>
      <xdr:colOff>9525</xdr:colOff>
      <xdr:row>29</xdr:row>
      <xdr:rowOff>19050</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96699</xdr:rowOff>
    </xdr:from>
    <xdr:ext cx="410689"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828811" y="56688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92075</xdr:rowOff>
    </xdr:from>
    <xdr:to>
      <xdr:col>80</xdr:col>
      <xdr:colOff>9525</xdr:colOff>
      <xdr:row>27</xdr:row>
      <xdr:rowOff>92075</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26</xdr:row>
      <xdr:rowOff>169724</xdr:rowOff>
    </xdr:from>
    <xdr:ext cx="482824"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756676" y="539894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25</xdr:row>
      <xdr:rowOff>165100</xdr:rowOff>
    </xdr:from>
    <xdr:to>
      <xdr:col>80</xdr:col>
      <xdr:colOff>9525</xdr:colOff>
      <xdr:row>25</xdr:row>
      <xdr:rowOff>165100</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71299</xdr:rowOff>
    </xdr:from>
    <xdr:ext cx="482824"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0756676" y="51290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3" name="債務償還比率グラフ枠">
          <a:extLst>
            <a:ext uri="{FF2B5EF4-FFF2-40B4-BE49-F238E27FC236}">
              <a16:creationId xmlns:a16="http://schemas.microsoft.com/office/drawing/2014/main" id="{00000000-0008-0000-0D00-000085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168394</xdr:rowOff>
    </xdr:from>
    <xdr:to>
      <xdr:col>76</xdr:col>
      <xdr:colOff>21589</xdr:colOff>
      <xdr:row>34</xdr:row>
      <xdr:rowOff>28908</xdr:rowOff>
    </xdr:to>
    <xdr:cxnSp macro="">
      <xdr:nvCxnSpPr>
        <xdr:cNvPr id="134" name="直線コネクタ 133">
          <a:extLst>
            <a:ext uri="{FF2B5EF4-FFF2-40B4-BE49-F238E27FC236}">
              <a16:creationId xmlns:a16="http://schemas.microsoft.com/office/drawing/2014/main" id="{00000000-0008-0000-0D00-000086000000}"/>
            </a:ext>
          </a:extLst>
        </xdr:cNvPr>
        <xdr:cNvCxnSpPr/>
      </xdr:nvCxnSpPr>
      <xdr:spPr>
        <a:xfrm flipV="1">
          <a:off x="14793595" y="5397619"/>
          <a:ext cx="1269" cy="1232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32735</xdr:rowOff>
    </xdr:from>
    <xdr:ext cx="469744" cy="259045"/>
    <xdr:sp macro="" textlink="">
      <xdr:nvSpPr>
        <xdr:cNvPr id="135" name="債務償還比率最小値テキスト">
          <a:extLst>
            <a:ext uri="{FF2B5EF4-FFF2-40B4-BE49-F238E27FC236}">
              <a16:creationId xmlns:a16="http://schemas.microsoft.com/office/drawing/2014/main" id="{00000000-0008-0000-0D00-000087000000}"/>
            </a:ext>
          </a:extLst>
        </xdr:cNvPr>
        <xdr:cNvSpPr txBox="1"/>
      </xdr:nvSpPr>
      <xdr:spPr>
        <a:xfrm>
          <a:off x="14846300" y="6633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28908</xdr:rowOff>
    </xdr:from>
    <xdr:to>
      <xdr:col>76</xdr:col>
      <xdr:colOff>111125</xdr:colOff>
      <xdr:row>34</xdr:row>
      <xdr:rowOff>28908</xdr:rowOff>
    </xdr:to>
    <xdr:cxnSp macro="">
      <xdr:nvCxnSpPr>
        <xdr:cNvPr id="136" name="直線コネクタ 135">
          <a:extLst>
            <a:ext uri="{FF2B5EF4-FFF2-40B4-BE49-F238E27FC236}">
              <a16:creationId xmlns:a16="http://schemas.microsoft.com/office/drawing/2014/main" id="{00000000-0008-0000-0D00-000088000000}"/>
            </a:ext>
          </a:extLst>
        </xdr:cNvPr>
        <xdr:cNvCxnSpPr/>
      </xdr:nvCxnSpPr>
      <xdr:spPr>
        <a:xfrm>
          <a:off x="14706600" y="6629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115071</xdr:rowOff>
    </xdr:from>
    <xdr:ext cx="560923" cy="259045"/>
    <xdr:sp macro="" textlink="">
      <xdr:nvSpPr>
        <xdr:cNvPr id="137" name="債務償還比率最大値テキスト">
          <a:extLst>
            <a:ext uri="{FF2B5EF4-FFF2-40B4-BE49-F238E27FC236}">
              <a16:creationId xmlns:a16="http://schemas.microsoft.com/office/drawing/2014/main" id="{00000000-0008-0000-0D00-000089000000}"/>
            </a:ext>
          </a:extLst>
        </xdr:cNvPr>
        <xdr:cNvSpPr txBox="1"/>
      </xdr:nvSpPr>
      <xdr:spPr>
        <a:xfrm>
          <a:off x="14846300" y="517284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168394</xdr:rowOff>
    </xdr:from>
    <xdr:to>
      <xdr:col>76</xdr:col>
      <xdr:colOff>111125</xdr:colOff>
      <xdr:row>26</xdr:row>
      <xdr:rowOff>168394</xdr:rowOff>
    </xdr:to>
    <xdr:cxnSp macro="">
      <xdr:nvCxnSpPr>
        <xdr:cNvPr id="138" name="直線コネクタ 137">
          <a:extLst>
            <a:ext uri="{FF2B5EF4-FFF2-40B4-BE49-F238E27FC236}">
              <a16:creationId xmlns:a16="http://schemas.microsoft.com/office/drawing/2014/main" id="{00000000-0008-0000-0D00-00008A000000}"/>
            </a:ext>
          </a:extLst>
        </xdr:cNvPr>
        <xdr:cNvCxnSpPr/>
      </xdr:nvCxnSpPr>
      <xdr:spPr>
        <a:xfrm>
          <a:off x="14706600" y="5397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279</xdr:rowOff>
    </xdr:from>
    <xdr:ext cx="469744" cy="259045"/>
    <xdr:sp macro="" textlink="">
      <xdr:nvSpPr>
        <xdr:cNvPr id="139" name="債務償還比率平均値テキスト">
          <a:extLst>
            <a:ext uri="{FF2B5EF4-FFF2-40B4-BE49-F238E27FC236}">
              <a16:creationId xmlns:a16="http://schemas.microsoft.com/office/drawing/2014/main" id="{00000000-0008-0000-0D00-00008B000000}"/>
            </a:ext>
          </a:extLst>
        </xdr:cNvPr>
        <xdr:cNvSpPr txBox="1"/>
      </xdr:nvSpPr>
      <xdr:spPr>
        <a:xfrm>
          <a:off x="14846300" y="59153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148852</xdr:rowOff>
    </xdr:from>
    <xdr:to>
      <xdr:col>76</xdr:col>
      <xdr:colOff>73025</xdr:colOff>
      <xdr:row>31</xdr:row>
      <xdr:rowOff>79002</xdr:rowOff>
    </xdr:to>
    <xdr:sp macro="" textlink="">
      <xdr:nvSpPr>
        <xdr:cNvPr id="140" name="フローチャート: 判断 139">
          <a:extLst>
            <a:ext uri="{FF2B5EF4-FFF2-40B4-BE49-F238E27FC236}">
              <a16:creationId xmlns:a16="http://schemas.microsoft.com/office/drawing/2014/main" id="{00000000-0008-0000-0D00-00008C000000}"/>
            </a:ext>
          </a:extLst>
        </xdr:cNvPr>
        <xdr:cNvSpPr/>
      </xdr:nvSpPr>
      <xdr:spPr>
        <a:xfrm>
          <a:off x="14744700" y="6063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160187</xdr:rowOff>
    </xdr:from>
    <xdr:to>
      <xdr:col>72</xdr:col>
      <xdr:colOff>123825</xdr:colOff>
      <xdr:row>31</xdr:row>
      <xdr:rowOff>90337</xdr:rowOff>
    </xdr:to>
    <xdr:sp macro="" textlink="">
      <xdr:nvSpPr>
        <xdr:cNvPr id="141" name="フローチャート: 判断 140">
          <a:extLst>
            <a:ext uri="{FF2B5EF4-FFF2-40B4-BE49-F238E27FC236}">
              <a16:creationId xmlns:a16="http://schemas.microsoft.com/office/drawing/2014/main" id="{00000000-0008-0000-0D00-00008D000000}"/>
            </a:ext>
          </a:extLst>
        </xdr:cNvPr>
        <xdr:cNvSpPr/>
      </xdr:nvSpPr>
      <xdr:spPr>
        <a:xfrm>
          <a:off x="14033500" y="607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0000000-0008-0000-0D00-000091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D00-000092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149558</xdr:rowOff>
    </xdr:from>
    <xdr:to>
      <xdr:col>76</xdr:col>
      <xdr:colOff>73025</xdr:colOff>
      <xdr:row>34</xdr:row>
      <xdr:rowOff>79708</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4744700" y="657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64485</xdr:rowOff>
    </xdr:from>
    <xdr:ext cx="469744" cy="259045"/>
    <xdr:sp macro="" textlink="">
      <xdr:nvSpPr>
        <xdr:cNvPr id="148" name="債務償還比率該当値テキスト">
          <a:extLst>
            <a:ext uri="{FF2B5EF4-FFF2-40B4-BE49-F238E27FC236}">
              <a16:creationId xmlns:a16="http://schemas.microsoft.com/office/drawing/2014/main" id="{00000000-0008-0000-0D00-000094000000}"/>
            </a:ext>
          </a:extLst>
        </xdr:cNvPr>
        <xdr:cNvSpPr txBox="1"/>
      </xdr:nvSpPr>
      <xdr:spPr>
        <a:xfrm>
          <a:off x="14846300" y="6493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34</xdr:row>
      <xdr:rowOff>74588</xdr:rowOff>
    </xdr:from>
    <xdr:to>
      <xdr:col>72</xdr:col>
      <xdr:colOff>123825</xdr:colOff>
      <xdr:row>35</xdr:row>
      <xdr:rowOff>4738</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4033500" y="667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34</xdr:row>
      <xdr:rowOff>28908</xdr:rowOff>
    </xdr:from>
    <xdr:to>
      <xdr:col>76</xdr:col>
      <xdr:colOff>22225</xdr:colOff>
      <xdr:row>34</xdr:row>
      <xdr:rowOff>125388</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flipV="1">
          <a:off x="14084300" y="6629733"/>
          <a:ext cx="711200" cy="96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106864</xdr:rowOff>
    </xdr:from>
    <xdr:ext cx="469744" cy="259045"/>
    <xdr:sp macro="" textlink="">
      <xdr:nvSpPr>
        <xdr:cNvPr id="151" name="n_1aveValue債務償還比率">
          <a:extLst>
            <a:ext uri="{FF2B5EF4-FFF2-40B4-BE49-F238E27FC236}">
              <a16:creationId xmlns:a16="http://schemas.microsoft.com/office/drawing/2014/main" id="{00000000-0008-0000-0D00-000097000000}"/>
            </a:ext>
          </a:extLst>
        </xdr:cNvPr>
        <xdr:cNvSpPr txBox="1"/>
      </xdr:nvSpPr>
      <xdr:spPr>
        <a:xfrm>
          <a:off x="13836727" y="5850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34</xdr:row>
      <xdr:rowOff>167315</xdr:rowOff>
    </xdr:from>
    <xdr:ext cx="405111" cy="259045"/>
    <xdr:sp macro="" textlink="">
      <xdr:nvSpPr>
        <xdr:cNvPr id="152" name="n_1mainValue債務償還比率">
          <a:extLst>
            <a:ext uri="{FF2B5EF4-FFF2-40B4-BE49-F238E27FC236}">
              <a16:creationId xmlns:a16="http://schemas.microsoft.com/office/drawing/2014/main" id="{00000000-0008-0000-0D00-000098000000}"/>
            </a:ext>
          </a:extLst>
        </xdr:cNvPr>
        <xdr:cNvSpPr txBox="1"/>
      </xdr:nvSpPr>
      <xdr:spPr>
        <a:xfrm>
          <a:off x="13869044" y="6768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3" name="正方形/長方形 152">
          <a:extLst>
            <a:ext uri="{FF2B5EF4-FFF2-40B4-BE49-F238E27FC236}">
              <a16:creationId xmlns:a16="http://schemas.microsoft.com/office/drawing/2014/main" id="{00000000-0008-0000-0D00-000099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4" name="正方形/長方形 153">
          <a:extLst>
            <a:ext uri="{FF2B5EF4-FFF2-40B4-BE49-F238E27FC236}">
              <a16:creationId xmlns:a16="http://schemas.microsoft.com/office/drawing/2014/main" id="{00000000-0008-0000-0D00-00009A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5" name="テキスト ボックス 154">
          <a:extLst>
            <a:ext uri="{FF2B5EF4-FFF2-40B4-BE49-F238E27FC236}">
              <a16:creationId xmlns:a16="http://schemas.microsoft.com/office/drawing/2014/main" id="{00000000-0008-0000-0D00-00009B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6" name="テキスト ボックス 155">
          <a:extLst>
            <a:ext uri="{FF2B5EF4-FFF2-40B4-BE49-F238E27FC236}">
              <a16:creationId xmlns:a16="http://schemas.microsoft.com/office/drawing/2014/main" id="{00000000-0008-0000-0D00-00009C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7" name="テキスト ボックス 156">
          <a:extLst>
            <a:ext uri="{FF2B5EF4-FFF2-40B4-BE49-F238E27FC236}">
              <a16:creationId xmlns:a16="http://schemas.microsoft.com/office/drawing/2014/main" id="{00000000-0008-0000-0D00-00009D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8" name="テキスト ボックス 157">
          <a:extLst>
            <a:ext uri="{FF2B5EF4-FFF2-40B4-BE49-F238E27FC236}">
              <a16:creationId xmlns:a16="http://schemas.microsoft.com/office/drawing/2014/main" id="{00000000-0008-0000-0D00-00009E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宮崎県川南町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15,780
15,605
90.12
10,479,898
10,173,148
233,699
4,570,316
5,148,001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E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E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E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a:extLst>
            <a:ext uri="{FF2B5EF4-FFF2-40B4-BE49-F238E27FC236}">
              <a16:creationId xmlns:a16="http://schemas.microsoft.com/office/drawing/2014/main" id="{00000000-0008-0000-0E00-00002A000000}"/>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00000000-0008-0000-0E00-00002B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00000000-0008-0000-0E00-00002C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00000000-0008-0000-0E00-00002D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00000000-0008-0000-0E00-00002E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00000000-0008-0000-0E00-00002F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00000000-0008-0000-0E00-000030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00000000-0008-0000-0E00-000031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00000000-0008-0000-0E00-000032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00000000-0008-0000-0E00-000033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a:extLst>
            <a:ext uri="{FF2B5EF4-FFF2-40B4-BE49-F238E27FC236}">
              <a16:creationId xmlns:a16="http://schemas.microsoft.com/office/drawing/2014/main" id="{00000000-0008-0000-0E00-000034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00000000-0008-0000-0E00-000035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4" name="テキスト ボックス 53">
          <a:extLst>
            <a:ext uri="{FF2B5EF4-FFF2-40B4-BE49-F238E27FC236}">
              <a16:creationId xmlns:a16="http://schemas.microsoft.com/office/drawing/2014/main" id="{00000000-0008-0000-0E00-000036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00000000-0008-0000-0E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114300</xdr:rowOff>
    </xdr:from>
    <xdr:to>
      <xdr:col>24</xdr:col>
      <xdr:colOff>62865</xdr:colOff>
      <xdr:row>42</xdr:row>
      <xdr:rowOff>118110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flipV="1">
          <a:off x="4634865" y="5600700"/>
          <a:ext cx="0" cy="1718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121937</xdr:rowOff>
    </xdr:from>
    <xdr:ext cx="405111" cy="259045"/>
    <xdr:sp macro="" textlink="">
      <xdr:nvSpPr>
        <xdr:cNvPr id="57" name="【道路】&#10;有形固定資産減価償却率最小値テキスト">
          <a:extLst>
            <a:ext uri="{FF2B5EF4-FFF2-40B4-BE49-F238E27FC236}">
              <a16:creationId xmlns:a16="http://schemas.microsoft.com/office/drawing/2014/main" id="{00000000-0008-0000-0E00-000039000000}"/>
            </a:ext>
          </a:extLst>
        </xdr:cNvPr>
        <xdr:cNvSpPr txBox="1"/>
      </xdr:nvSpPr>
      <xdr:spPr>
        <a:xfrm>
          <a:off x="4673600" y="732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118110</xdr:rowOff>
    </xdr:from>
    <xdr:to>
      <xdr:col>24</xdr:col>
      <xdr:colOff>152400</xdr:colOff>
      <xdr:row>42</xdr:row>
      <xdr:rowOff>118110</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a:off x="4546600" y="731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60977</xdr:rowOff>
    </xdr:from>
    <xdr:ext cx="405111" cy="259045"/>
    <xdr:sp macro="" textlink="">
      <xdr:nvSpPr>
        <xdr:cNvPr id="59" name="【道路】&#10;有形固定資産減価償却率最大値テキスト">
          <a:extLst>
            <a:ext uri="{FF2B5EF4-FFF2-40B4-BE49-F238E27FC236}">
              <a16:creationId xmlns:a16="http://schemas.microsoft.com/office/drawing/2014/main" id="{00000000-0008-0000-0E00-00003B000000}"/>
            </a:ext>
          </a:extLst>
        </xdr:cNvPr>
        <xdr:cNvSpPr txBox="1"/>
      </xdr:nvSpPr>
      <xdr:spPr>
        <a:xfrm>
          <a:off x="4673600" y="537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114300</xdr:rowOff>
    </xdr:from>
    <xdr:to>
      <xdr:col>24</xdr:col>
      <xdr:colOff>152400</xdr:colOff>
      <xdr:row>32</xdr:row>
      <xdr:rowOff>114300</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546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137177</xdr:rowOff>
    </xdr:from>
    <xdr:ext cx="405111" cy="259045"/>
    <xdr:sp macro="" textlink="">
      <xdr:nvSpPr>
        <xdr:cNvPr id="61" name="【道路】&#10;有形固定資産減価償却率平均値テキスト">
          <a:extLst>
            <a:ext uri="{FF2B5EF4-FFF2-40B4-BE49-F238E27FC236}">
              <a16:creationId xmlns:a16="http://schemas.microsoft.com/office/drawing/2014/main" id="{00000000-0008-0000-0E00-00003D000000}"/>
            </a:ext>
          </a:extLst>
        </xdr:cNvPr>
        <xdr:cNvSpPr txBox="1"/>
      </xdr:nvSpPr>
      <xdr:spPr>
        <a:xfrm>
          <a:off x="4673600" y="6137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158750</xdr:rowOff>
    </xdr:from>
    <xdr:to>
      <xdr:col>24</xdr:col>
      <xdr:colOff>114300</xdr:colOff>
      <xdr:row>36</xdr:row>
      <xdr:rowOff>88900</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45847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17780</xdr:rowOff>
    </xdr:from>
    <xdr:to>
      <xdr:col>20</xdr:col>
      <xdr:colOff>38100</xdr:colOff>
      <xdr:row>36</xdr:row>
      <xdr:rowOff>119380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37465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82550</xdr:rowOff>
    </xdr:from>
    <xdr:to>
      <xdr:col>15</xdr:col>
      <xdr:colOff>101600</xdr:colOff>
      <xdr:row>37</xdr:row>
      <xdr:rowOff>12700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2857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10160</xdr:rowOff>
    </xdr:from>
    <xdr:to>
      <xdr:col>10</xdr:col>
      <xdr:colOff>165100</xdr:colOff>
      <xdr:row>36</xdr:row>
      <xdr:rowOff>111760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1968500" y="618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158750</xdr:rowOff>
    </xdr:from>
    <xdr:to>
      <xdr:col>24</xdr:col>
      <xdr:colOff>114300</xdr:colOff>
      <xdr:row>34</xdr:row>
      <xdr:rowOff>88900</xdr:rowOff>
    </xdr:to>
    <xdr:sp macro="" textlink="">
      <xdr:nvSpPr>
        <xdr:cNvPr id="71" name="楕円 70">
          <a:extLst>
            <a:ext uri="{FF2B5EF4-FFF2-40B4-BE49-F238E27FC236}">
              <a16:creationId xmlns:a16="http://schemas.microsoft.com/office/drawing/2014/main" id="{00000000-0008-0000-0E00-000047000000}"/>
            </a:ext>
          </a:extLst>
        </xdr:cNvPr>
        <xdr:cNvSpPr/>
      </xdr:nvSpPr>
      <xdr:spPr>
        <a:xfrm>
          <a:off x="4584700" y="58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10177</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E00-000048000000}"/>
            </a:ext>
          </a:extLst>
        </xdr:cNvPr>
        <xdr:cNvSpPr txBox="1"/>
      </xdr:nvSpPr>
      <xdr:spPr>
        <a:xfrm>
          <a:off x="4673600" y="566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63500</xdr:rowOff>
    </xdr:from>
    <xdr:to>
      <xdr:col>20</xdr:col>
      <xdr:colOff>38100</xdr:colOff>
      <xdr:row>34</xdr:row>
      <xdr:rowOff>165100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3746500" y="58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38100</xdr:rowOff>
    </xdr:from>
    <xdr:to>
      <xdr:col>24</xdr:col>
      <xdr:colOff>63500</xdr:colOff>
      <xdr:row>34</xdr:row>
      <xdr:rowOff>114300</xdr:rowOff>
    </xdr:to>
    <xdr:cxnSp macro="">
      <xdr:nvCxnSpPr>
        <xdr:cNvPr id="74" name="直線コネクタ 73">
          <a:extLst>
            <a:ext uri="{FF2B5EF4-FFF2-40B4-BE49-F238E27FC236}">
              <a16:creationId xmlns:a16="http://schemas.microsoft.com/office/drawing/2014/main" id="{00000000-0008-0000-0E00-00004A000000}"/>
            </a:ext>
          </a:extLst>
        </xdr:cNvPr>
        <xdr:cNvCxnSpPr/>
      </xdr:nvCxnSpPr>
      <xdr:spPr>
        <a:xfrm flipV="1">
          <a:off x="3797300" y="58674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120650</xdr:rowOff>
    </xdr:from>
    <xdr:to>
      <xdr:col>15</xdr:col>
      <xdr:colOff>101600</xdr:colOff>
      <xdr:row>35</xdr:row>
      <xdr:rowOff>50800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2857500" y="594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114300</xdr:rowOff>
    </xdr:from>
    <xdr:to>
      <xdr:col>19</xdr:col>
      <xdr:colOff>177800</xdr:colOff>
      <xdr:row>35</xdr:row>
      <xdr:rowOff>0</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flipV="1">
          <a:off x="2908300" y="59436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143510</xdr:rowOff>
    </xdr:from>
    <xdr:to>
      <xdr:col>10</xdr:col>
      <xdr:colOff>165100</xdr:colOff>
      <xdr:row>35</xdr:row>
      <xdr:rowOff>73660</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1968500" y="597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0</xdr:rowOff>
    </xdr:from>
    <xdr:to>
      <xdr:col>15</xdr:col>
      <xdr:colOff>50800</xdr:colOff>
      <xdr:row>35</xdr:row>
      <xdr:rowOff>22860</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flipV="1">
          <a:off x="2019300" y="60007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110507</xdr:rowOff>
    </xdr:from>
    <xdr:ext cx="405111" cy="259045"/>
    <xdr:sp macro="" textlink="">
      <xdr:nvSpPr>
        <xdr:cNvPr id="79" name="n_1aveValue【道路】&#10;有形固定資産減価償却率">
          <a:extLst>
            <a:ext uri="{FF2B5EF4-FFF2-40B4-BE49-F238E27FC236}">
              <a16:creationId xmlns:a16="http://schemas.microsoft.com/office/drawing/2014/main" id="{00000000-0008-0000-0E00-00004F000000}"/>
            </a:ext>
          </a:extLst>
        </xdr:cNvPr>
        <xdr:cNvSpPr txBox="1"/>
      </xdr:nvSpPr>
      <xdr:spPr>
        <a:xfrm>
          <a:off x="3582044" y="628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3827</xdr:rowOff>
    </xdr:from>
    <xdr:ext cx="405111" cy="259045"/>
    <xdr:sp macro="" textlink="">
      <xdr:nvSpPr>
        <xdr:cNvPr id="80" name="n_2aveValue【道路】&#10;有形固定資産減価償却率">
          <a:extLst>
            <a:ext uri="{FF2B5EF4-FFF2-40B4-BE49-F238E27FC236}">
              <a16:creationId xmlns:a16="http://schemas.microsoft.com/office/drawing/2014/main" id="{00000000-0008-0000-0E00-000050000000}"/>
            </a:ext>
          </a:extLst>
        </xdr:cNvPr>
        <xdr:cNvSpPr txBox="1"/>
      </xdr:nvSpPr>
      <xdr:spPr>
        <a:xfrm>
          <a:off x="2705744" y="634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102887</xdr:rowOff>
    </xdr:from>
    <xdr:ext cx="405111" cy="259045"/>
    <xdr:sp macro="" textlink="">
      <xdr:nvSpPr>
        <xdr:cNvPr id="81" name="n_3aveValue【道路】&#10;有形固定資産減価償却率">
          <a:extLst>
            <a:ext uri="{FF2B5EF4-FFF2-40B4-BE49-F238E27FC236}">
              <a16:creationId xmlns:a16="http://schemas.microsoft.com/office/drawing/2014/main" id="{00000000-0008-0000-0E00-000051000000}"/>
            </a:ext>
          </a:extLst>
        </xdr:cNvPr>
        <xdr:cNvSpPr txBox="1"/>
      </xdr:nvSpPr>
      <xdr:spPr>
        <a:xfrm>
          <a:off x="1816744" y="6275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10177</xdr:rowOff>
    </xdr:from>
    <xdr:ext cx="405111" cy="259045"/>
    <xdr:sp macro="" textlink="">
      <xdr:nvSpPr>
        <xdr:cNvPr id="82" name="n_1mainValue【道路】&#10;有形固定資産減価償却率">
          <a:extLst>
            <a:ext uri="{FF2B5EF4-FFF2-40B4-BE49-F238E27FC236}">
              <a16:creationId xmlns:a16="http://schemas.microsoft.com/office/drawing/2014/main" id="{00000000-0008-0000-0E00-000052000000}"/>
            </a:ext>
          </a:extLst>
        </xdr:cNvPr>
        <xdr:cNvSpPr txBox="1"/>
      </xdr:nvSpPr>
      <xdr:spPr>
        <a:xfrm>
          <a:off x="3582044" y="566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67327</xdr:rowOff>
    </xdr:from>
    <xdr:ext cx="405111" cy="259045"/>
    <xdr:sp macro="" textlink="">
      <xdr:nvSpPr>
        <xdr:cNvPr id="83" name="n_2mainValue【道路】&#10;有形固定資産減価償却率">
          <a:extLst>
            <a:ext uri="{FF2B5EF4-FFF2-40B4-BE49-F238E27FC236}">
              <a16:creationId xmlns:a16="http://schemas.microsoft.com/office/drawing/2014/main" id="{00000000-0008-0000-0E00-000053000000}"/>
            </a:ext>
          </a:extLst>
        </xdr:cNvPr>
        <xdr:cNvSpPr txBox="1"/>
      </xdr:nvSpPr>
      <xdr:spPr>
        <a:xfrm>
          <a:off x="2705744" y="572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90187</xdr:rowOff>
    </xdr:from>
    <xdr:ext cx="405111" cy="259045"/>
    <xdr:sp macro="" textlink="">
      <xdr:nvSpPr>
        <xdr:cNvPr id="84" name="n_3mainValue【道路】&#10;有形固定資産減価償却率">
          <a:extLst>
            <a:ext uri="{FF2B5EF4-FFF2-40B4-BE49-F238E27FC236}">
              <a16:creationId xmlns:a16="http://schemas.microsoft.com/office/drawing/2014/main" id="{00000000-0008-0000-0E00-000054000000}"/>
            </a:ext>
          </a:extLst>
        </xdr:cNvPr>
        <xdr:cNvSpPr txBox="1"/>
      </xdr:nvSpPr>
      <xdr:spPr>
        <a:xfrm>
          <a:off x="1816744" y="574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00000000-0008-0000-0E00-000055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00000000-0008-0000-0E00-000056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00000000-0008-0000-0E00-000057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00000000-0008-0000-0E00-000058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id="{00000000-0008-0000-0E00-00005D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00000000-0008-0000-0E00-00005E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5" name="直線コネクタ 94">
          <a:extLst>
            <a:ext uri="{FF2B5EF4-FFF2-40B4-BE49-F238E27FC236}">
              <a16:creationId xmlns:a16="http://schemas.microsoft.com/office/drawing/2014/main" id="{00000000-0008-0000-0E00-00005F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6" name="テキスト ボックス 95">
          <a:extLst>
            <a:ext uri="{FF2B5EF4-FFF2-40B4-BE49-F238E27FC236}">
              <a16:creationId xmlns:a16="http://schemas.microsoft.com/office/drawing/2014/main" id="{00000000-0008-0000-0E00-000060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7" name="直線コネクタ 96">
          <a:extLst>
            <a:ext uri="{FF2B5EF4-FFF2-40B4-BE49-F238E27FC236}">
              <a16:creationId xmlns:a16="http://schemas.microsoft.com/office/drawing/2014/main" id="{00000000-0008-0000-0E00-000061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8" name="テキスト ボックス 97">
          <a:extLst>
            <a:ext uri="{FF2B5EF4-FFF2-40B4-BE49-F238E27FC236}">
              <a16:creationId xmlns:a16="http://schemas.microsoft.com/office/drawing/2014/main" id="{00000000-0008-0000-0E00-000062000000}"/>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a:extLst>
            <a:ext uri="{FF2B5EF4-FFF2-40B4-BE49-F238E27FC236}">
              <a16:creationId xmlns:a16="http://schemas.microsoft.com/office/drawing/2014/main" id="{00000000-0008-0000-0E00-00006D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139250</xdr:rowOff>
    </xdr:from>
    <xdr:to>
      <xdr:col>54</xdr:col>
      <xdr:colOff>189865</xdr:colOff>
      <xdr:row>41</xdr:row>
      <xdr:rowOff>74981</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flipV="1">
          <a:off x="10476865" y="5625650"/>
          <a:ext cx="0" cy="1478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78808</xdr:rowOff>
    </xdr:from>
    <xdr:ext cx="534377" cy="259045"/>
    <xdr:sp macro="" textlink="">
      <xdr:nvSpPr>
        <xdr:cNvPr id="111" name="【道路】&#10;一人当たり延長最小値テキスト">
          <a:extLst>
            <a:ext uri="{FF2B5EF4-FFF2-40B4-BE49-F238E27FC236}">
              <a16:creationId xmlns:a16="http://schemas.microsoft.com/office/drawing/2014/main" id="{00000000-0008-0000-0E00-00006F000000}"/>
            </a:ext>
          </a:extLst>
        </xdr:cNvPr>
        <xdr:cNvSpPr txBox="1"/>
      </xdr:nvSpPr>
      <xdr:spPr>
        <a:xfrm>
          <a:off x="10515600" y="7108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74981</xdr:rowOff>
    </xdr:from>
    <xdr:to>
      <xdr:col>55</xdr:col>
      <xdr:colOff>88900</xdr:colOff>
      <xdr:row>41</xdr:row>
      <xdr:rowOff>74981</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a:off x="10388600" y="7104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85927</xdr:rowOff>
    </xdr:from>
    <xdr:ext cx="599010" cy="259045"/>
    <xdr:sp macro="" textlink="">
      <xdr:nvSpPr>
        <xdr:cNvPr id="113" name="【道路】&#10;一人当たり延長最大値テキスト">
          <a:extLst>
            <a:ext uri="{FF2B5EF4-FFF2-40B4-BE49-F238E27FC236}">
              <a16:creationId xmlns:a16="http://schemas.microsoft.com/office/drawing/2014/main" id="{00000000-0008-0000-0E00-000071000000}"/>
            </a:ext>
          </a:extLst>
        </xdr:cNvPr>
        <xdr:cNvSpPr txBox="1"/>
      </xdr:nvSpPr>
      <xdr:spPr>
        <a:xfrm>
          <a:off x="10515600" y="5400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139250</xdr:rowOff>
    </xdr:from>
    <xdr:to>
      <xdr:col>55</xdr:col>
      <xdr:colOff>88900</xdr:colOff>
      <xdr:row>32</xdr:row>
      <xdr:rowOff>139250</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a:off x="10388600" y="562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42987</xdr:rowOff>
    </xdr:from>
    <xdr:ext cx="534377" cy="259045"/>
    <xdr:sp macro="" textlink="">
      <xdr:nvSpPr>
        <xdr:cNvPr id="115" name="【道路】&#10;一人当たり延長平均値テキスト">
          <a:extLst>
            <a:ext uri="{FF2B5EF4-FFF2-40B4-BE49-F238E27FC236}">
              <a16:creationId xmlns:a16="http://schemas.microsoft.com/office/drawing/2014/main" id="{00000000-0008-0000-0E00-000073000000}"/>
            </a:ext>
          </a:extLst>
        </xdr:cNvPr>
        <xdr:cNvSpPr txBox="1"/>
      </xdr:nvSpPr>
      <xdr:spPr>
        <a:xfrm>
          <a:off x="10515600" y="6558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20110</xdr:rowOff>
    </xdr:from>
    <xdr:to>
      <xdr:col>55</xdr:col>
      <xdr:colOff>50800</xdr:colOff>
      <xdr:row>39</xdr:row>
      <xdr:rowOff>121710</xdr:rowOff>
    </xdr:to>
    <xdr:sp macro="" textlink="">
      <xdr:nvSpPr>
        <xdr:cNvPr id="116" name="フローチャート: 判断 115">
          <a:extLst>
            <a:ext uri="{FF2B5EF4-FFF2-40B4-BE49-F238E27FC236}">
              <a16:creationId xmlns:a16="http://schemas.microsoft.com/office/drawing/2014/main" id="{00000000-0008-0000-0E00-000074000000}"/>
            </a:ext>
          </a:extLst>
        </xdr:cNvPr>
        <xdr:cNvSpPr/>
      </xdr:nvSpPr>
      <xdr:spPr>
        <a:xfrm>
          <a:off x="10426700" y="67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49044</xdr:rowOff>
    </xdr:from>
    <xdr:to>
      <xdr:col>50</xdr:col>
      <xdr:colOff>165100</xdr:colOff>
      <xdr:row>39</xdr:row>
      <xdr:rowOff>150644</xdr:rowOff>
    </xdr:to>
    <xdr:sp macro="" textlink="">
      <xdr:nvSpPr>
        <xdr:cNvPr id="117" name="フローチャート: 判断 116">
          <a:extLst>
            <a:ext uri="{FF2B5EF4-FFF2-40B4-BE49-F238E27FC236}">
              <a16:creationId xmlns:a16="http://schemas.microsoft.com/office/drawing/2014/main" id="{00000000-0008-0000-0E00-000075000000}"/>
            </a:ext>
          </a:extLst>
        </xdr:cNvPr>
        <xdr:cNvSpPr/>
      </xdr:nvSpPr>
      <xdr:spPr>
        <a:xfrm>
          <a:off x="9588500" y="673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132776</xdr:rowOff>
    </xdr:from>
    <xdr:to>
      <xdr:col>46</xdr:col>
      <xdr:colOff>38100</xdr:colOff>
      <xdr:row>40</xdr:row>
      <xdr:rowOff>62926</xdr:rowOff>
    </xdr:to>
    <xdr:sp macro="" textlink="">
      <xdr:nvSpPr>
        <xdr:cNvPr id="118" name="フローチャート: 判断 117">
          <a:extLst>
            <a:ext uri="{FF2B5EF4-FFF2-40B4-BE49-F238E27FC236}">
              <a16:creationId xmlns:a16="http://schemas.microsoft.com/office/drawing/2014/main" id="{00000000-0008-0000-0E00-000076000000}"/>
            </a:ext>
          </a:extLst>
        </xdr:cNvPr>
        <xdr:cNvSpPr/>
      </xdr:nvSpPr>
      <xdr:spPr>
        <a:xfrm>
          <a:off x="8699500" y="6819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39671</xdr:rowOff>
    </xdr:from>
    <xdr:to>
      <xdr:col>41</xdr:col>
      <xdr:colOff>101600</xdr:colOff>
      <xdr:row>39</xdr:row>
      <xdr:rowOff>141271</xdr:rowOff>
    </xdr:to>
    <xdr:sp macro="" textlink="">
      <xdr:nvSpPr>
        <xdr:cNvPr id="119" name="フローチャート: 判断 118">
          <a:extLst>
            <a:ext uri="{FF2B5EF4-FFF2-40B4-BE49-F238E27FC236}">
              <a16:creationId xmlns:a16="http://schemas.microsoft.com/office/drawing/2014/main" id="{00000000-0008-0000-0E00-000077000000}"/>
            </a:ext>
          </a:extLst>
        </xdr:cNvPr>
        <xdr:cNvSpPr/>
      </xdr:nvSpPr>
      <xdr:spPr>
        <a:xfrm>
          <a:off x="7810500" y="6726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E00-000078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E00-000079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E00-00007A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55825</xdr:rowOff>
    </xdr:from>
    <xdr:to>
      <xdr:col>55</xdr:col>
      <xdr:colOff>50800</xdr:colOff>
      <xdr:row>40</xdr:row>
      <xdr:rowOff>157425</xdr:rowOff>
    </xdr:to>
    <xdr:sp macro="" textlink="">
      <xdr:nvSpPr>
        <xdr:cNvPr id="125" name="楕円 124">
          <a:extLst>
            <a:ext uri="{FF2B5EF4-FFF2-40B4-BE49-F238E27FC236}">
              <a16:creationId xmlns:a16="http://schemas.microsoft.com/office/drawing/2014/main" id="{00000000-0008-0000-0E00-00007D000000}"/>
            </a:ext>
          </a:extLst>
        </xdr:cNvPr>
        <xdr:cNvSpPr/>
      </xdr:nvSpPr>
      <xdr:spPr>
        <a:xfrm>
          <a:off x="10426700" y="691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34252</xdr:rowOff>
    </xdr:from>
    <xdr:ext cx="534377" cy="259045"/>
    <xdr:sp macro="" textlink="">
      <xdr:nvSpPr>
        <xdr:cNvPr id="126" name="【道路】&#10;一人当たり延長該当値テキスト">
          <a:extLst>
            <a:ext uri="{FF2B5EF4-FFF2-40B4-BE49-F238E27FC236}">
              <a16:creationId xmlns:a16="http://schemas.microsoft.com/office/drawing/2014/main" id="{00000000-0008-0000-0E00-00007E000000}"/>
            </a:ext>
          </a:extLst>
        </xdr:cNvPr>
        <xdr:cNvSpPr txBox="1"/>
      </xdr:nvSpPr>
      <xdr:spPr>
        <a:xfrm>
          <a:off x="10515600" y="689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58917</xdr:rowOff>
    </xdr:from>
    <xdr:to>
      <xdr:col>50</xdr:col>
      <xdr:colOff>165100</xdr:colOff>
      <xdr:row>40</xdr:row>
      <xdr:rowOff>160517</xdr:rowOff>
    </xdr:to>
    <xdr:sp macro="" textlink="">
      <xdr:nvSpPr>
        <xdr:cNvPr id="127" name="楕円 126">
          <a:extLst>
            <a:ext uri="{FF2B5EF4-FFF2-40B4-BE49-F238E27FC236}">
              <a16:creationId xmlns:a16="http://schemas.microsoft.com/office/drawing/2014/main" id="{00000000-0008-0000-0E00-00007F000000}"/>
            </a:ext>
          </a:extLst>
        </xdr:cNvPr>
        <xdr:cNvSpPr/>
      </xdr:nvSpPr>
      <xdr:spPr>
        <a:xfrm>
          <a:off x="9588500" y="691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106625</xdr:rowOff>
    </xdr:from>
    <xdr:to>
      <xdr:col>55</xdr:col>
      <xdr:colOff>0</xdr:colOff>
      <xdr:row>40</xdr:row>
      <xdr:rowOff>109717</xdr:rowOff>
    </xdr:to>
    <xdr:cxnSp macro="">
      <xdr:nvCxnSpPr>
        <xdr:cNvPr id="128" name="直線コネクタ 127">
          <a:extLst>
            <a:ext uri="{FF2B5EF4-FFF2-40B4-BE49-F238E27FC236}">
              <a16:creationId xmlns:a16="http://schemas.microsoft.com/office/drawing/2014/main" id="{00000000-0008-0000-0E00-000080000000}"/>
            </a:ext>
          </a:extLst>
        </xdr:cNvPr>
        <xdr:cNvCxnSpPr/>
      </xdr:nvCxnSpPr>
      <xdr:spPr>
        <a:xfrm flipV="1">
          <a:off x="9639300" y="6964625"/>
          <a:ext cx="838200" cy="3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62902</xdr:rowOff>
    </xdr:from>
    <xdr:to>
      <xdr:col>46</xdr:col>
      <xdr:colOff>38100</xdr:colOff>
      <xdr:row>40</xdr:row>
      <xdr:rowOff>164502</xdr:rowOff>
    </xdr:to>
    <xdr:sp macro="" textlink="">
      <xdr:nvSpPr>
        <xdr:cNvPr id="129" name="楕円 128">
          <a:extLst>
            <a:ext uri="{FF2B5EF4-FFF2-40B4-BE49-F238E27FC236}">
              <a16:creationId xmlns:a16="http://schemas.microsoft.com/office/drawing/2014/main" id="{00000000-0008-0000-0E00-000081000000}"/>
            </a:ext>
          </a:extLst>
        </xdr:cNvPr>
        <xdr:cNvSpPr/>
      </xdr:nvSpPr>
      <xdr:spPr>
        <a:xfrm>
          <a:off x="8699500" y="692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109717</xdr:rowOff>
    </xdr:from>
    <xdr:to>
      <xdr:col>50</xdr:col>
      <xdr:colOff>114300</xdr:colOff>
      <xdr:row>40</xdr:row>
      <xdr:rowOff>113702</xdr:rowOff>
    </xdr:to>
    <xdr:cxnSp macro="">
      <xdr:nvCxnSpPr>
        <xdr:cNvPr id="130" name="直線コネクタ 129">
          <a:extLst>
            <a:ext uri="{FF2B5EF4-FFF2-40B4-BE49-F238E27FC236}">
              <a16:creationId xmlns:a16="http://schemas.microsoft.com/office/drawing/2014/main" id="{00000000-0008-0000-0E00-000082000000}"/>
            </a:ext>
          </a:extLst>
        </xdr:cNvPr>
        <xdr:cNvCxnSpPr/>
      </xdr:nvCxnSpPr>
      <xdr:spPr>
        <a:xfrm flipV="1">
          <a:off x="8750300" y="6967717"/>
          <a:ext cx="889000" cy="3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79491</xdr:rowOff>
    </xdr:from>
    <xdr:to>
      <xdr:col>41</xdr:col>
      <xdr:colOff>101600</xdr:colOff>
      <xdr:row>41</xdr:row>
      <xdr:rowOff>9641</xdr:rowOff>
    </xdr:to>
    <xdr:sp macro="" textlink="">
      <xdr:nvSpPr>
        <xdr:cNvPr id="131" name="楕円 130">
          <a:extLst>
            <a:ext uri="{FF2B5EF4-FFF2-40B4-BE49-F238E27FC236}">
              <a16:creationId xmlns:a16="http://schemas.microsoft.com/office/drawing/2014/main" id="{00000000-0008-0000-0E00-000083000000}"/>
            </a:ext>
          </a:extLst>
        </xdr:cNvPr>
        <xdr:cNvSpPr/>
      </xdr:nvSpPr>
      <xdr:spPr>
        <a:xfrm>
          <a:off x="7810500" y="693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113702</xdr:rowOff>
    </xdr:from>
    <xdr:to>
      <xdr:col>45</xdr:col>
      <xdr:colOff>177800</xdr:colOff>
      <xdr:row>40</xdr:row>
      <xdr:rowOff>130291</xdr:rowOff>
    </xdr:to>
    <xdr:cxnSp macro="">
      <xdr:nvCxnSpPr>
        <xdr:cNvPr id="132" name="直線コネクタ 131">
          <a:extLst>
            <a:ext uri="{FF2B5EF4-FFF2-40B4-BE49-F238E27FC236}">
              <a16:creationId xmlns:a16="http://schemas.microsoft.com/office/drawing/2014/main" id="{00000000-0008-0000-0E00-000084000000}"/>
            </a:ext>
          </a:extLst>
        </xdr:cNvPr>
        <xdr:cNvCxnSpPr/>
      </xdr:nvCxnSpPr>
      <xdr:spPr>
        <a:xfrm flipV="1">
          <a:off x="7861300" y="6971702"/>
          <a:ext cx="889000" cy="16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167171</xdr:rowOff>
    </xdr:from>
    <xdr:ext cx="534377" cy="259045"/>
    <xdr:sp macro="" textlink="">
      <xdr:nvSpPr>
        <xdr:cNvPr id="133" name="n_1aveValue【道路】&#10;一人当たり延長">
          <a:extLst>
            <a:ext uri="{FF2B5EF4-FFF2-40B4-BE49-F238E27FC236}">
              <a16:creationId xmlns:a16="http://schemas.microsoft.com/office/drawing/2014/main" id="{00000000-0008-0000-0E00-000085000000}"/>
            </a:ext>
          </a:extLst>
        </xdr:cNvPr>
        <xdr:cNvSpPr txBox="1"/>
      </xdr:nvSpPr>
      <xdr:spPr>
        <a:xfrm>
          <a:off x="9359411" y="651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79453</xdr:rowOff>
    </xdr:from>
    <xdr:ext cx="534377" cy="259045"/>
    <xdr:sp macro="" textlink="">
      <xdr:nvSpPr>
        <xdr:cNvPr id="134" name="n_2aveValue【道路】&#10;一人当たり延長">
          <a:extLst>
            <a:ext uri="{FF2B5EF4-FFF2-40B4-BE49-F238E27FC236}">
              <a16:creationId xmlns:a16="http://schemas.microsoft.com/office/drawing/2014/main" id="{00000000-0008-0000-0E00-000086000000}"/>
            </a:ext>
          </a:extLst>
        </xdr:cNvPr>
        <xdr:cNvSpPr txBox="1"/>
      </xdr:nvSpPr>
      <xdr:spPr>
        <a:xfrm>
          <a:off x="8483111" y="659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157798</xdr:rowOff>
    </xdr:from>
    <xdr:ext cx="534377" cy="259045"/>
    <xdr:sp macro="" textlink="">
      <xdr:nvSpPr>
        <xdr:cNvPr id="135" name="n_3aveValue【道路】&#10;一人当たり延長">
          <a:extLst>
            <a:ext uri="{FF2B5EF4-FFF2-40B4-BE49-F238E27FC236}">
              <a16:creationId xmlns:a16="http://schemas.microsoft.com/office/drawing/2014/main" id="{00000000-0008-0000-0E00-000087000000}"/>
            </a:ext>
          </a:extLst>
        </xdr:cNvPr>
        <xdr:cNvSpPr txBox="1"/>
      </xdr:nvSpPr>
      <xdr:spPr>
        <a:xfrm>
          <a:off x="7594111" y="650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151644</xdr:rowOff>
    </xdr:from>
    <xdr:ext cx="534377" cy="259045"/>
    <xdr:sp macro="" textlink="">
      <xdr:nvSpPr>
        <xdr:cNvPr id="136" name="n_1mainValue【道路】&#10;一人当たり延長">
          <a:extLst>
            <a:ext uri="{FF2B5EF4-FFF2-40B4-BE49-F238E27FC236}">
              <a16:creationId xmlns:a16="http://schemas.microsoft.com/office/drawing/2014/main" id="{00000000-0008-0000-0E00-000088000000}"/>
            </a:ext>
          </a:extLst>
        </xdr:cNvPr>
        <xdr:cNvSpPr txBox="1"/>
      </xdr:nvSpPr>
      <xdr:spPr>
        <a:xfrm>
          <a:off x="9359411" y="700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155629</xdr:rowOff>
    </xdr:from>
    <xdr:ext cx="534377" cy="259045"/>
    <xdr:sp macro="" textlink="">
      <xdr:nvSpPr>
        <xdr:cNvPr id="137" name="n_2mainValue【道路】&#10;一人当たり延長">
          <a:extLst>
            <a:ext uri="{FF2B5EF4-FFF2-40B4-BE49-F238E27FC236}">
              <a16:creationId xmlns:a16="http://schemas.microsoft.com/office/drawing/2014/main" id="{00000000-0008-0000-0E00-000089000000}"/>
            </a:ext>
          </a:extLst>
        </xdr:cNvPr>
        <xdr:cNvSpPr txBox="1"/>
      </xdr:nvSpPr>
      <xdr:spPr>
        <a:xfrm>
          <a:off x="8483111" y="701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768</xdr:rowOff>
    </xdr:from>
    <xdr:ext cx="534377" cy="259045"/>
    <xdr:sp macro="" textlink="">
      <xdr:nvSpPr>
        <xdr:cNvPr id="138" name="n_3mainValue【道路】&#10;一人当たり延長">
          <a:extLst>
            <a:ext uri="{FF2B5EF4-FFF2-40B4-BE49-F238E27FC236}">
              <a16:creationId xmlns:a16="http://schemas.microsoft.com/office/drawing/2014/main" id="{00000000-0008-0000-0E00-00008A000000}"/>
            </a:ext>
          </a:extLst>
        </xdr:cNvPr>
        <xdr:cNvSpPr txBox="1"/>
      </xdr:nvSpPr>
      <xdr:spPr>
        <a:xfrm>
          <a:off x="7594111" y="703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a:extLst>
            <a:ext uri="{FF2B5EF4-FFF2-40B4-BE49-F238E27FC236}">
              <a16:creationId xmlns:a16="http://schemas.microsoft.com/office/drawing/2014/main" id="{00000000-0008-0000-0E00-00008B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a:extLst>
            <a:ext uri="{FF2B5EF4-FFF2-40B4-BE49-F238E27FC236}">
              <a16:creationId xmlns:a16="http://schemas.microsoft.com/office/drawing/2014/main" id="{00000000-0008-0000-0E00-00008C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a:extLst>
            <a:ext uri="{FF2B5EF4-FFF2-40B4-BE49-F238E27FC236}">
              <a16:creationId xmlns:a16="http://schemas.microsoft.com/office/drawing/2014/main" id="{00000000-0008-0000-0E00-00008D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a:extLst>
            <a:ext uri="{FF2B5EF4-FFF2-40B4-BE49-F238E27FC236}">
              <a16:creationId xmlns:a16="http://schemas.microsoft.com/office/drawing/2014/main" id="{00000000-0008-0000-0E00-00008E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a:extLst>
            <a:ext uri="{FF2B5EF4-FFF2-40B4-BE49-F238E27FC236}">
              <a16:creationId xmlns:a16="http://schemas.microsoft.com/office/drawing/2014/main" id="{00000000-0008-0000-0E00-00008F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a:extLst>
            <a:ext uri="{FF2B5EF4-FFF2-40B4-BE49-F238E27FC236}">
              <a16:creationId xmlns:a16="http://schemas.microsoft.com/office/drawing/2014/main" id="{00000000-0008-0000-0E00-000090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a:extLst>
            <a:ext uri="{FF2B5EF4-FFF2-40B4-BE49-F238E27FC236}">
              <a16:creationId xmlns:a16="http://schemas.microsoft.com/office/drawing/2014/main" id="{00000000-0008-0000-0E00-000091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a:extLst>
            <a:ext uri="{FF2B5EF4-FFF2-40B4-BE49-F238E27FC236}">
              <a16:creationId xmlns:a16="http://schemas.microsoft.com/office/drawing/2014/main" id="{00000000-0008-0000-0E00-000092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a:extLst>
            <a:ext uri="{FF2B5EF4-FFF2-40B4-BE49-F238E27FC236}">
              <a16:creationId xmlns:a16="http://schemas.microsoft.com/office/drawing/2014/main" id="{00000000-0008-0000-0E00-000093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a:extLst>
            <a:ext uri="{FF2B5EF4-FFF2-40B4-BE49-F238E27FC236}">
              <a16:creationId xmlns:a16="http://schemas.microsoft.com/office/drawing/2014/main" id="{00000000-0008-0000-0E00-000094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9" name="テキスト ボックス 148">
          <a:extLst>
            <a:ext uri="{FF2B5EF4-FFF2-40B4-BE49-F238E27FC236}">
              <a16:creationId xmlns:a16="http://schemas.microsoft.com/office/drawing/2014/main" id="{00000000-0008-0000-0E00-000095000000}"/>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0" name="直線コネクタ 149">
          <a:extLst>
            <a:ext uri="{FF2B5EF4-FFF2-40B4-BE49-F238E27FC236}">
              <a16:creationId xmlns:a16="http://schemas.microsoft.com/office/drawing/2014/main" id="{00000000-0008-0000-0E00-0000960000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1" name="テキスト ボックス 150">
          <a:extLst>
            <a:ext uri="{FF2B5EF4-FFF2-40B4-BE49-F238E27FC236}">
              <a16:creationId xmlns:a16="http://schemas.microsoft.com/office/drawing/2014/main" id="{00000000-0008-0000-0E00-000097000000}"/>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2" name="直線コネクタ 151">
          <a:extLst>
            <a:ext uri="{FF2B5EF4-FFF2-40B4-BE49-F238E27FC236}">
              <a16:creationId xmlns:a16="http://schemas.microsoft.com/office/drawing/2014/main" id="{00000000-0008-0000-0E00-00009800000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3" name="テキスト ボックス 152">
          <a:extLst>
            <a:ext uri="{FF2B5EF4-FFF2-40B4-BE49-F238E27FC236}">
              <a16:creationId xmlns:a16="http://schemas.microsoft.com/office/drawing/2014/main" id="{00000000-0008-0000-0E00-0000990000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4" name="直線コネクタ 153">
          <a:extLst>
            <a:ext uri="{FF2B5EF4-FFF2-40B4-BE49-F238E27FC236}">
              <a16:creationId xmlns:a16="http://schemas.microsoft.com/office/drawing/2014/main" id="{00000000-0008-0000-0E00-00009A0000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5" name="テキスト ボックス 154">
          <a:extLst>
            <a:ext uri="{FF2B5EF4-FFF2-40B4-BE49-F238E27FC236}">
              <a16:creationId xmlns:a16="http://schemas.microsoft.com/office/drawing/2014/main" id="{00000000-0008-0000-0E00-00009B0000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6" name="直線コネクタ 155">
          <a:extLst>
            <a:ext uri="{FF2B5EF4-FFF2-40B4-BE49-F238E27FC236}">
              <a16:creationId xmlns:a16="http://schemas.microsoft.com/office/drawing/2014/main" id="{00000000-0008-0000-0E00-00009C0000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9" name="テキスト ボックス 158">
          <a:extLst>
            <a:ext uri="{FF2B5EF4-FFF2-40B4-BE49-F238E27FC236}">
              <a16:creationId xmlns:a16="http://schemas.microsoft.com/office/drawing/2014/main" id="{00000000-0008-0000-0E00-00009F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0" name="【橋りょう・トンネル】&#10;有形固定資産減価償却率グラフ枠">
          <a:extLst>
            <a:ext uri="{FF2B5EF4-FFF2-40B4-BE49-F238E27FC236}">
              <a16:creationId xmlns:a16="http://schemas.microsoft.com/office/drawing/2014/main" id="{00000000-0008-0000-0E00-0000A0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59436</xdr:rowOff>
    </xdr:from>
    <xdr:to>
      <xdr:col>24</xdr:col>
      <xdr:colOff>62865</xdr:colOff>
      <xdr:row>63</xdr:row>
      <xdr:rowOff>48006</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flipV="1">
          <a:off x="4634865" y="966063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51833</xdr:rowOff>
    </xdr:from>
    <xdr:ext cx="405111" cy="259045"/>
    <xdr:sp macro="" textlink="">
      <xdr:nvSpPr>
        <xdr:cNvPr id="162" name="【橋りょう・トンネル】&#10;有形固定資産減価償却率最小値テキスト">
          <a:extLst>
            <a:ext uri="{FF2B5EF4-FFF2-40B4-BE49-F238E27FC236}">
              <a16:creationId xmlns:a16="http://schemas.microsoft.com/office/drawing/2014/main" id="{00000000-0008-0000-0E00-0000A2000000}"/>
            </a:ext>
          </a:extLst>
        </xdr:cNvPr>
        <xdr:cNvSpPr txBox="1"/>
      </xdr:nvSpPr>
      <xdr:spPr>
        <a:xfrm>
          <a:off x="4673600" y="10853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48006</xdr:rowOff>
    </xdr:from>
    <xdr:to>
      <xdr:col>24</xdr:col>
      <xdr:colOff>152400</xdr:colOff>
      <xdr:row>63</xdr:row>
      <xdr:rowOff>48006</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4546600" y="1084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6113</xdr:rowOff>
    </xdr:from>
    <xdr:ext cx="405111" cy="259045"/>
    <xdr:sp macro="" textlink="">
      <xdr:nvSpPr>
        <xdr:cNvPr id="164" name="【橋りょう・トンネル】&#10;有形固定資産減価償却率最大値テキスト">
          <a:extLst>
            <a:ext uri="{FF2B5EF4-FFF2-40B4-BE49-F238E27FC236}">
              <a16:creationId xmlns:a16="http://schemas.microsoft.com/office/drawing/2014/main" id="{00000000-0008-0000-0E00-0000A4000000}"/>
            </a:ext>
          </a:extLst>
        </xdr:cNvPr>
        <xdr:cNvSpPr txBox="1"/>
      </xdr:nvSpPr>
      <xdr:spPr>
        <a:xfrm>
          <a:off x="4673600" y="9435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59436</xdr:rowOff>
    </xdr:from>
    <xdr:to>
      <xdr:col>24</xdr:col>
      <xdr:colOff>152400</xdr:colOff>
      <xdr:row>56</xdr:row>
      <xdr:rowOff>59436</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4546600" y="9660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153941</xdr:rowOff>
    </xdr:from>
    <xdr:ext cx="405111" cy="259045"/>
    <xdr:sp macro="" textlink="">
      <xdr:nvSpPr>
        <xdr:cNvPr id="166" name="【橋りょう・トンネル】&#10;有形固定資産減価償却率平均値テキスト">
          <a:extLst>
            <a:ext uri="{FF2B5EF4-FFF2-40B4-BE49-F238E27FC236}">
              <a16:creationId xmlns:a16="http://schemas.microsoft.com/office/drawing/2014/main" id="{00000000-0008-0000-0E00-0000A6000000}"/>
            </a:ext>
          </a:extLst>
        </xdr:cNvPr>
        <xdr:cNvSpPr txBox="1"/>
      </xdr:nvSpPr>
      <xdr:spPr>
        <a:xfrm>
          <a:off x="4673600" y="104409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4064</xdr:rowOff>
    </xdr:from>
    <xdr:to>
      <xdr:col>24</xdr:col>
      <xdr:colOff>114300</xdr:colOff>
      <xdr:row>61</xdr:row>
      <xdr:rowOff>105664</xdr:rowOff>
    </xdr:to>
    <xdr:sp macro="" textlink="">
      <xdr:nvSpPr>
        <xdr:cNvPr id="167" name="フローチャート: 判断 166">
          <a:extLst>
            <a:ext uri="{FF2B5EF4-FFF2-40B4-BE49-F238E27FC236}">
              <a16:creationId xmlns:a16="http://schemas.microsoft.com/office/drawing/2014/main" id="{00000000-0008-0000-0E00-0000A7000000}"/>
            </a:ext>
          </a:extLst>
        </xdr:cNvPr>
        <xdr:cNvSpPr/>
      </xdr:nvSpPr>
      <xdr:spPr>
        <a:xfrm>
          <a:off x="4584700" y="1046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29210</xdr:rowOff>
    </xdr:from>
    <xdr:to>
      <xdr:col>20</xdr:col>
      <xdr:colOff>38100</xdr:colOff>
      <xdr:row>61</xdr:row>
      <xdr:rowOff>130810</xdr:rowOff>
    </xdr:to>
    <xdr:sp macro="" textlink="">
      <xdr:nvSpPr>
        <xdr:cNvPr id="168" name="フローチャート: 判断 167">
          <a:extLst>
            <a:ext uri="{FF2B5EF4-FFF2-40B4-BE49-F238E27FC236}">
              <a16:creationId xmlns:a16="http://schemas.microsoft.com/office/drawing/2014/main" id="{00000000-0008-0000-0E00-0000A8000000}"/>
            </a:ext>
          </a:extLst>
        </xdr:cNvPr>
        <xdr:cNvSpPr/>
      </xdr:nvSpPr>
      <xdr:spPr>
        <a:xfrm>
          <a:off x="37465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65786</xdr:rowOff>
    </xdr:from>
    <xdr:to>
      <xdr:col>15</xdr:col>
      <xdr:colOff>101600</xdr:colOff>
      <xdr:row>61</xdr:row>
      <xdr:rowOff>167386</xdr:rowOff>
    </xdr:to>
    <xdr:sp macro="" textlink="">
      <xdr:nvSpPr>
        <xdr:cNvPr id="169" name="フローチャート: 判断 168">
          <a:extLst>
            <a:ext uri="{FF2B5EF4-FFF2-40B4-BE49-F238E27FC236}">
              <a16:creationId xmlns:a16="http://schemas.microsoft.com/office/drawing/2014/main" id="{00000000-0008-0000-0E00-0000A9000000}"/>
            </a:ext>
          </a:extLst>
        </xdr:cNvPr>
        <xdr:cNvSpPr/>
      </xdr:nvSpPr>
      <xdr:spPr>
        <a:xfrm>
          <a:off x="2857500" y="1052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79502</xdr:rowOff>
    </xdr:from>
    <xdr:to>
      <xdr:col>10</xdr:col>
      <xdr:colOff>165100</xdr:colOff>
      <xdr:row>62</xdr:row>
      <xdr:rowOff>9652</xdr:rowOff>
    </xdr:to>
    <xdr:sp macro="" textlink="">
      <xdr:nvSpPr>
        <xdr:cNvPr id="170" name="フローチャート: 判断 169">
          <a:extLst>
            <a:ext uri="{FF2B5EF4-FFF2-40B4-BE49-F238E27FC236}">
              <a16:creationId xmlns:a16="http://schemas.microsoft.com/office/drawing/2014/main" id="{00000000-0008-0000-0E00-0000AA000000}"/>
            </a:ext>
          </a:extLst>
        </xdr:cNvPr>
        <xdr:cNvSpPr/>
      </xdr:nvSpPr>
      <xdr:spPr>
        <a:xfrm>
          <a:off x="1968500" y="1053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00000000-0008-0000-0E00-0000AB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00000000-0008-0000-0E00-0000AC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00000000-0008-0000-0E00-0000AD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0000000-0008-0000-0E00-0000AE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0000000-0008-0000-0E00-0000AF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127508</xdr:rowOff>
    </xdr:from>
    <xdr:to>
      <xdr:col>24</xdr:col>
      <xdr:colOff>114300</xdr:colOff>
      <xdr:row>61</xdr:row>
      <xdr:rowOff>57658</xdr:rowOff>
    </xdr:to>
    <xdr:sp macro="" textlink="">
      <xdr:nvSpPr>
        <xdr:cNvPr id="176" name="楕円 175">
          <a:extLst>
            <a:ext uri="{FF2B5EF4-FFF2-40B4-BE49-F238E27FC236}">
              <a16:creationId xmlns:a16="http://schemas.microsoft.com/office/drawing/2014/main" id="{00000000-0008-0000-0E00-0000B0000000}"/>
            </a:ext>
          </a:extLst>
        </xdr:cNvPr>
        <xdr:cNvSpPr/>
      </xdr:nvSpPr>
      <xdr:spPr>
        <a:xfrm>
          <a:off x="4584700" y="1041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150385</xdr:rowOff>
    </xdr:from>
    <xdr:ext cx="405111" cy="259045"/>
    <xdr:sp macro="" textlink="">
      <xdr:nvSpPr>
        <xdr:cNvPr id="177" name="【橋りょう・トンネル】&#10;有形固定資産減価償却率該当値テキスト">
          <a:extLst>
            <a:ext uri="{FF2B5EF4-FFF2-40B4-BE49-F238E27FC236}">
              <a16:creationId xmlns:a16="http://schemas.microsoft.com/office/drawing/2014/main" id="{00000000-0008-0000-0E00-0000B1000000}"/>
            </a:ext>
          </a:extLst>
        </xdr:cNvPr>
        <xdr:cNvSpPr txBox="1"/>
      </xdr:nvSpPr>
      <xdr:spPr>
        <a:xfrm>
          <a:off x="4673600" y="10265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157226</xdr:rowOff>
    </xdr:from>
    <xdr:to>
      <xdr:col>20</xdr:col>
      <xdr:colOff>38100</xdr:colOff>
      <xdr:row>61</xdr:row>
      <xdr:rowOff>87376</xdr:rowOff>
    </xdr:to>
    <xdr:sp macro="" textlink="">
      <xdr:nvSpPr>
        <xdr:cNvPr id="178" name="楕円 177">
          <a:extLst>
            <a:ext uri="{FF2B5EF4-FFF2-40B4-BE49-F238E27FC236}">
              <a16:creationId xmlns:a16="http://schemas.microsoft.com/office/drawing/2014/main" id="{00000000-0008-0000-0E00-0000B2000000}"/>
            </a:ext>
          </a:extLst>
        </xdr:cNvPr>
        <xdr:cNvSpPr/>
      </xdr:nvSpPr>
      <xdr:spPr>
        <a:xfrm>
          <a:off x="3746500" y="1044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6858</xdr:rowOff>
    </xdr:from>
    <xdr:to>
      <xdr:col>24</xdr:col>
      <xdr:colOff>63500</xdr:colOff>
      <xdr:row>61</xdr:row>
      <xdr:rowOff>36576</xdr:rowOff>
    </xdr:to>
    <xdr:cxnSp macro="">
      <xdr:nvCxnSpPr>
        <xdr:cNvPr id="179" name="直線コネクタ 178">
          <a:extLst>
            <a:ext uri="{FF2B5EF4-FFF2-40B4-BE49-F238E27FC236}">
              <a16:creationId xmlns:a16="http://schemas.microsoft.com/office/drawing/2014/main" id="{00000000-0008-0000-0E00-0000B3000000}"/>
            </a:ext>
          </a:extLst>
        </xdr:cNvPr>
        <xdr:cNvCxnSpPr/>
      </xdr:nvCxnSpPr>
      <xdr:spPr>
        <a:xfrm flipV="1">
          <a:off x="3797300" y="10465308"/>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168656</xdr:rowOff>
    </xdr:from>
    <xdr:to>
      <xdr:col>15</xdr:col>
      <xdr:colOff>101600</xdr:colOff>
      <xdr:row>61</xdr:row>
      <xdr:rowOff>98806</xdr:rowOff>
    </xdr:to>
    <xdr:sp macro="" textlink="">
      <xdr:nvSpPr>
        <xdr:cNvPr id="180" name="楕円 179">
          <a:extLst>
            <a:ext uri="{FF2B5EF4-FFF2-40B4-BE49-F238E27FC236}">
              <a16:creationId xmlns:a16="http://schemas.microsoft.com/office/drawing/2014/main" id="{00000000-0008-0000-0E00-0000B4000000}"/>
            </a:ext>
          </a:extLst>
        </xdr:cNvPr>
        <xdr:cNvSpPr/>
      </xdr:nvSpPr>
      <xdr:spPr>
        <a:xfrm>
          <a:off x="2857500" y="1045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36576</xdr:rowOff>
    </xdr:from>
    <xdr:to>
      <xdr:col>19</xdr:col>
      <xdr:colOff>177800</xdr:colOff>
      <xdr:row>61</xdr:row>
      <xdr:rowOff>48006</xdr:rowOff>
    </xdr:to>
    <xdr:cxnSp macro="">
      <xdr:nvCxnSpPr>
        <xdr:cNvPr id="181" name="直線コネクタ 180">
          <a:extLst>
            <a:ext uri="{FF2B5EF4-FFF2-40B4-BE49-F238E27FC236}">
              <a16:creationId xmlns:a16="http://schemas.microsoft.com/office/drawing/2014/main" id="{00000000-0008-0000-0E00-0000B5000000}"/>
            </a:ext>
          </a:extLst>
        </xdr:cNvPr>
        <xdr:cNvCxnSpPr/>
      </xdr:nvCxnSpPr>
      <xdr:spPr>
        <a:xfrm flipV="1">
          <a:off x="2908300" y="1049502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68072</xdr:rowOff>
    </xdr:from>
    <xdr:to>
      <xdr:col>10</xdr:col>
      <xdr:colOff>165100</xdr:colOff>
      <xdr:row>61</xdr:row>
      <xdr:rowOff>169672</xdr:rowOff>
    </xdr:to>
    <xdr:sp macro="" textlink="">
      <xdr:nvSpPr>
        <xdr:cNvPr id="182" name="楕円 181">
          <a:extLst>
            <a:ext uri="{FF2B5EF4-FFF2-40B4-BE49-F238E27FC236}">
              <a16:creationId xmlns:a16="http://schemas.microsoft.com/office/drawing/2014/main" id="{00000000-0008-0000-0E00-0000B6000000}"/>
            </a:ext>
          </a:extLst>
        </xdr:cNvPr>
        <xdr:cNvSpPr/>
      </xdr:nvSpPr>
      <xdr:spPr>
        <a:xfrm>
          <a:off x="1968500" y="1052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48006</xdr:rowOff>
    </xdr:from>
    <xdr:to>
      <xdr:col>15</xdr:col>
      <xdr:colOff>50800</xdr:colOff>
      <xdr:row>61</xdr:row>
      <xdr:rowOff>118872</xdr:rowOff>
    </xdr:to>
    <xdr:cxnSp macro="">
      <xdr:nvCxnSpPr>
        <xdr:cNvPr id="183" name="直線コネクタ 182">
          <a:extLst>
            <a:ext uri="{FF2B5EF4-FFF2-40B4-BE49-F238E27FC236}">
              <a16:creationId xmlns:a16="http://schemas.microsoft.com/office/drawing/2014/main" id="{00000000-0008-0000-0E00-0000B7000000}"/>
            </a:ext>
          </a:extLst>
        </xdr:cNvPr>
        <xdr:cNvCxnSpPr/>
      </xdr:nvCxnSpPr>
      <xdr:spPr>
        <a:xfrm flipV="1">
          <a:off x="2019300" y="10506456"/>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121937</xdr:rowOff>
    </xdr:from>
    <xdr:ext cx="405111" cy="259045"/>
    <xdr:sp macro="" textlink="">
      <xdr:nvSpPr>
        <xdr:cNvPr id="184" name="n_1aveValue【橋りょう・トンネル】&#10;有形固定資産減価償却率">
          <a:extLst>
            <a:ext uri="{FF2B5EF4-FFF2-40B4-BE49-F238E27FC236}">
              <a16:creationId xmlns:a16="http://schemas.microsoft.com/office/drawing/2014/main" id="{00000000-0008-0000-0E00-0000B8000000}"/>
            </a:ext>
          </a:extLst>
        </xdr:cNvPr>
        <xdr:cNvSpPr txBox="1"/>
      </xdr:nvSpPr>
      <xdr:spPr>
        <a:xfrm>
          <a:off x="35820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158513</xdr:rowOff>
    </xdr:from>
    <xdr:ext cx="405111" cy="259045"/>
    <xdr:sp macro="" textlink="">
      <xdr:nvSpPr>
        <xdr:cNvPr id="185" name="n_2aveValue【橋りょう・トンネル】&#10;有形固定資産減価償却率">
          <a:extLst>
            <a:ext uri="{FF2B5EF4-FFF2-40B4-BE49-F238E27FC236}">
              <a16:creationId xmlns:a16="http://schemas.microsoft.com/office/drawing/2014/main" id="{00000000-0008-0000-0E00-0000B9000000}"/>
            </a:ext>
          </a:extLst>
        </xdr:cNvPr>
        <xdr:cNvSpPr txBox="1"/>
      </xdr:nvSpPr>
      <xdr:spPr>
        <a:xfrm>
          <a:off x="2705744" y="10616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779</xdr:rowOff>
    </xdr:from>
    <xdr:ext cx="405111" cy="259045"/>
    <xdr:sp macro="" textlink="">
      <xdr:nvSpPr>
        <xdr:cNvPr id="186" name="n_3aveValue【橋りょう・トンネル】&#10;有形固定資産減価償却率">
          <a:extLst>
            <a:ext uri="{FF2B5EF4-FFF2-40B4-BE49-F238E27FC236}">
              <a16:creationId xmlns:a16="http://schemas.microsoft.com/office/drawing/2014/main" id="{00000000-0008-0000-0E00-0000BA000000}"/>
            </a:ext>
          </a:extLst>
        </xdr:cNvPr>
        <xdr:cNvSpPr txBox="1"/>
      </xdr:nvSpPr>
      <xdr:spPr>
        <a:xfrm>
          <a:off x="1816744" y="10630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103903</xdr:rowOff>
    </xdr:from>
    <xdr:ext cx="405111" cy="259045"/>
    <xdr:sp macro="" textlink="">
      <xdr:nvSpPr>
        <xdr:cNvPr id="187" name="n_1mainValue【橋りょう・トンネル】&#10;有形固定資産減価償却率">
          <a:extLst>
            <a:ext uri="{FF2B5EF4-FFF2-40B4-BE49-F238E27FC236}">
              <a16:creationId xmlns:a16="http://schemas.microsoft.com/office/drawing/2014/main" id="{00000000-0008-0000-0E00-0000BB000000}"/>
            </a:ext>
          </a:extLst>
        </xdr:cNvPr>
        <xdr:cNvSpPr txBox="1"/>
      </xdr:nvSpPr>
      <xdr:spPr>
        <a:xfrm>
          <a:off x="3582044" y="1021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115333</xdr:rowOff>
    </xdr:from>
    <xdr:ext cx="405111" cy="259045"/>
    <xdr:sp macro="" textlink="">
      <xdr:nvSpPr>
        <xdr:cNvPr id="188" name="n_2mainValue【橋りょう・トンネル】&#10;有形固定資産減価償却率">
          <a:extLst>
            <a:ext uri="{FF2B5EF4-FFF2-40B4-BE49-F238E27FC236}">
              <a16:creationId xmlns:a16="http://schemas.microsoft.com/office/drawing/2014/main" id="{00000000-0008-0000-0E00-0000BC000000}"/>
            </a:ext>
          </a:extLst>
        </xdr:cNvPr>
        <xdr:cNvSpPr txBox="1"/>
      </xdr:nvSpPr>
      <xdr:spPr>
        <a:xfrm>
          <a:off x="2705744" y="10230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14749</xdr:rowOff>
    </xdr:from>
    <xdr:ext cx="405111" cy="259045"/>
    <xdr:sp macro="" textlink="">
      <xdr:nvSpPr>
        <xdr:cNvPr id="189" name="n_3mainValue【橋りょう・トンネル】&#10;有形固定資産減価償却率">
          <a:extLst>
            <a:ext uri="{FF2B5EF4-FFF2-40B4-BE49-F238E27FC236}">
              <a16:creationId xmlns:a16="http://schemas.microsoft.com/office/drawing/2014/main" id="{00000000-0008-0000-0E00-0000BD000000}"/>
            </a:ext>
          </a:extLst>
        </xdr:cNvPr>
        <xdr:cNvSpPr txBox="1"/>
      </xdr:nvSpPr>
      <xdr:spPr>
        <a:xfrm>
          <a:off x="1816744" y="10301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0" name="正方形/長方形 189">
          <a:extLst>
            <a:ext uri="{FF2B5EF4-FFF2-40B4-BE49-F238E27FC236}">
              <a16:creationId xmlns:a16="http://schemas.microsoft.com/office/drawing/2014/main" id="{00000000-0008-0000-0E00-0000B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1" name="正方形/長方形 190">
          <a:extLst>
            <a:ext uri="{FF2B5EF4-FFF2-40B4-BE49-F238E27FC236}">
              <a16:creationId xmlns:a16="http://schemas.microsoft.com/office/drawing/2014/main" id="{00000000-0008-0000-0E00-0000B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2" name="正方形/長方形 191">
          <a:extLst>
            <a:ext uri="{FF2B5EF4-FFF2-40B4-BE49-F238E27FC236}">
              <a16:creationId xmlns:a16="http://schemas.microsoft.com/office/drawing/2014/main" id="{00000000-0008-0000-0E00-0000C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3" name="正方形/長方形 192">
          <a:extLst>
            <a:ext uri="{FF2B5EF4-FFF2-40B4-BE49-F238E27FC236}">
              <a16:creationId xmlns:a16="http://schemas.microsoft.com/office/drawing/2014/main" id="{00000000-0008-0000-0E00-0000C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4" name="正方形/長方形 193">
          <a:extLst>
            <a:ext uri="{FF2B5EF4-FFF2-40B4-BE49-F238E27FC236}">
              <a16:creationId xmlns:a16="http://schemas.microsoft.com/office/drawing/2014/main" id="{00000000-0008-0000-0E00-0000C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5" name="正方形/長方形 194">
          <a:extLst>
            <a:ext uri="{FF2B5EF4-FFF2-40B4-BE49-F238E27FC236}">
              <a16:creationId xmlns:a16="http://schemas.microsoft.com/office/drawing/2014/main" id="{00000000-0008-0000-0E00-0000C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6" name="正方形/長方形 195">
          <a:extLst>
            <a:ext uri="{FF2B5EF4-FFF2-40B4-BE49-F238E27FC236}">
              <a16:creationId xmlns:a16="http://schemas.microsoft.com/office/drawing/2014/main" id="{00000000-0008-0000-0E00-0000C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7" name="正方形/長方形 196">
          <a:extLst>
            <a:ext uri="{FF2B5EF4-FFF2-40B4-BE49-F238E27FC236}">
              <a16:creationId xmlns:a16="http://schemas.microsoft.com/office/drawing/2014/main" id="{00000000-0008-0000-0E00-0000C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8" name="テキスト ボックス 197">
          <a:extLst>
            <a:ext uri="{FF2B5EF4-FFF2-40B4-BE49-F238E27FC236}">
              <a16:creationId xmlns:a16="http://schemas.microsoft.com/office/drawing/2014/main" id="{00000000-0008-0000-0E00-0000C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9" name="直線コネクタ 198">
          <a:extLst>
            <a:ext uri="{FF2B5EF4-FFF2-40B4-BE49-F238E27FC236}">
              <a16:creationId xmlns:a16="http://schemas.microsoft.com/office/drawing/2014/main" id="{00000000-0008-0000-0E00-0000C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0" name="直線コネクタ 199">
          <a:extLst>
            <a:ext uri="{FF2B5EF4-FFF2-40B4-BE49-F238E27FC236}">
              <a16:creationId xmlns:a16="http://schemas.microsoft.com/office/drawing/2014/main" id="{00000000-0008-0000-0E00-0000C8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1" name="テキスト ボックス 200">
          <a:extLst>
            <a:ext uri="{FF2B5EF4-FFF2-40B4-BE49-F238E27FC236}">
              <a16:creationId xmlns:a16="http://schemas.microsoft.com/office/drawing/2014/main" id="{00000000-0008-0000-0E00-0000C9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2" name="直線コネクタ 201">
          <a:extLst>
            <a:ext uri="{FF2B5EF4-FFF2-40B4-BE49-F238E27FC236}">
              <a16:creationId xmlns:a16="http://schemas.microsoft.com/office/drawing/2014/main" id="{00000000-0008-0000-0E00-0000CA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03" name="テキスト ボックス 202">
          <a:extLst>
            <a:ext uri="{FF2B5EF4-FFF2-40B4-BE49-F238E27FC236}">
              <a16:creationId xmlns:a16="http://schemas.microsoft.com/office/drawing/2014/main" id="{00000000-0008-0000-0E00-0000CB00000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4" name="直線コネクタ 203">
          <a:extLst>
            <a:ext uri="{FF2B5EF4-FFF2-40B4-BE49-F238E27FC236}">
              <a16:creationId xmlns:a16="http://schemas.microsoft.com/office/drawing/2014/main" id="{00000000-0008-0000-0E00-0000CC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05" name="テキスト ボックス 204">
          <a:extLst>
            <a:ext uri="{FF2B5EF4-FFF2-40B4-BE49-F238E27FC236}">
              <a16:creationId xmlns:a16="http://schemas.microsoft.com/office/drawing/2014/main" id="{00000000-0008-0000-0E00-0000CD00000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6" name="直線コネクタ 205">
          <a:extLst>
            <a:ext uri="{FF2B5EF4-FFF2-40B4-BE49-F238E27FC236}">
              <a16:creationId xmlns:a16="http://schemas.microsoft.com/office/drawing/2014/main" id="{00000000-0008-0000-0E00-0000CE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07" name="テキスト ボックス 206">
          <a:extLst>
            <a:ext uri="{FF2B5EF4-FFF2-40B4-BE49-F238E27FC236}">
              <a16:creationId xmlns:a16="http://schemas.microsoft.com/office/drawing/2014/main" id="{00000000-0008-0000-0E00-0000CF00000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8" name="直線コネクタ 207">
          <a:extLst>
            <a:ext uri="{FF2B5EF4-FFF2-40B4-BE49-F238E27FC236}">
              <a16:creationId xmlns:a16="http://schemas.microsoft.com/office/drawing/2014/main" id="{00000000-0008-0000-0E00-0000D0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09" name="テキスト ボックス 208">
          <a:extLst>
            <a:ext uri="{FF2B5EF4-FFF2-40B4-BE49-F238E27FC236}">
              <a16:creationId xmlns:a16="http://schemas.microsoft.com/office/drawing/2014/main" id="{00000000-0008-0000-0E00-0000D100000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0" name="直線コネクタ 209">
          <a:extLst>
            <a:ext uri="{FF2B5EF4-FFF2-40B4-BE49-F238E27FC236}">
              <a16:creationId xmlns:a16="http://schemas.microsoft.com/office/drawing/2014/main" id="{00000000-0008-0000-0E00-0000D2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1" name="テキスト ボックス 210">
          <a:extLst>
            <a:ext uri="{FF2B5EF4-FFF2-40B4-BE49-F238E27FC236}">
              <a16:creationId xmlns:a16="http://schemas.microsoft.com/office/drawing/2014/main" id="{00000000-0008-0000-0E00-0000D3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a:extLst>
            <a:ext uri="{FF2B5EF4-FFF2-40B4-BE49-F238E27FC236}">
              <a16:creationId xmlns:a16="http://schemas.microsoft.com/office/drawing/2014/main" id="{00000000-0008-0000-0E00-0000D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3" name="テキスト ボックス 212">
          <a:extLst>
            <a:ext uri="{FF2B5EF4-FFF2-40B4-BE49-F238E27FC236}">
              <a16:creationId xmlns:a16="http://schemas.microsoft.com/office/drawing/2014/main" id="{00000000-0008-0000-0E00-0000D5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橋りょう・トンネル】&#10;一人当たり有形固定資産（償却資産）額グラフ枠">
          <a:extLst>
            <a:ext uri="{FF2B5EF4-FFF2-40B4-BE49-F238E27FC236}">
              <a16:creationId xmlns:a16="http://schemas.microsoft.com/office/drawing/2014/main" id="{00000000-0008-0000-0E00-0000D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119542</xdr:rowOff>
    </xdr:from>
    <xdr:to>
      <xdr:col>54</xdr:col>
      <xdr:colOff>189865</xdr:colOff>
      <xdr:row>64</xdr:row>
      <xdr:rowOff>114167</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flipV="1">
          <a:off x="10476865" y="9549292"/>
          <a:ext cx="0" cy="1537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117994</xdr:rowOff>
    </xdr:from>
    <xdr:ext cx="534377" cy="259045"/>
    <xdr:sp macro="" textlink="">
      <xdr:nvSpPr>
        <xdr:cNvPr id="216" name="【橋りょう・トンネル】&#10;一人当たり有形固定資産（償却資産）額最小値テキスト">
          <a:extLst>
            <a:ext uri="{FF2B5EF4-FFF2-40B4-BE49-F238E27FC236}">
              <a16:creationId xmlns:a16="http://schemas.microsoft.com/office/drawing/2014/main" id="{00000000-0008-0000-0E00-0000D8000000}"/>
            </a:ext>
          </a:extLst>
        </xdr:cNvPr>
        <xdr:cNvSpPr txBox="1"/>
      </xdr:nvSpPr>
      <xdr:spPr>
        <a:xfrm>
          <a:off x="10515600" y="1109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114167</xdr:rowOff>
    </xdr:from>
    <xdr:to>
      <xdr:col>55</xdr:col>
      <xdr:colOff>88900</xdr:colOff>
      <xdr:row>64</xdr:row>
      <xdr:rowOff>114167</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10388600" y="11086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66219</xdr:rowOff>
    </xdr:from>
    <xdr:ext cx="690189" cy="259045"/>
    <xdr:sp macro="" textlink="">
      <xdr:nvSpPr>
        <xdr:cNvPr id="218" name="【橋りょう・トンネル】&#10;一人当たり有形固定資産（償却資産）額最大値テキスト">
          <a:extLst>
            <a:ext uri="{FF2B5EF4-FFF2-40B4-BE49-F238E27FC236}">
              <a16:creationId xmlns:a16="http://schemas.microsoft.com/office/drawing/2014/main" id="{00000000-0008-0000-0E00-0000DA000000}"/>
            </a:ext>
          </a:extLst>
        </xdr:cNvPr>
        <xdr:cNvSpPr txBox="1"/>
      </xdr:nvSpPr>
      <xdr:spPr>
        <a:xfrm>
          <a:off x="10515600" y="93245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119542</xdr:rowOff>
    </xdr:from>
    <xdr:to>
      <xdr:col>55</xdr:col>
      <xdr:colOff>88900</xdr:colOff>
      <xdr:row>55</xdr:row>
      <xdr:rowOff>119542</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10388600" y="9549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37976</xdr:rowOff>
    </xdr:from>
    <xdr:ext cx="599010" cy="259045"/>
    <xdr:sp macro="" textlink="">
      <xdr:nvSpPr>
        <xdr:cNvPr id="220" name="【橋りょう・トンネル】&#10;一人当たり有形固定資産（償却資産）額平均値テキスト">
          <a:extLst>
            <a:ext uri="{FF2B5EF4-FFF2-40B4-BE49-F238E27FC236}">
              <a16:creationId xmlns:a16="http://schemas.microsoft.com/office/drawing/2014/main" id="{00000000-0008-0000-0E00-0000DC000000}"/>
            </a:ext>
          </a:extLst>
        </xdr:cNvPr>
        <xdr:cNvSpPr txBox="1"/>
      </xdr:nvSpPr>
      <xdr:spPr>
        <a:xfrm>
          <a:off x="10515600" y="104964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15099</xdr:rowOff>
    </xdr:from>
    <xdr:to>
      <xdr:col>55</xdr:col>
      <xdr:colOff>50800</xdr:colOff>
      <xdr:row>62</xdr:row>
      <xdr:rowOff>116699</xdr:rowOff>
    </xdr:to>
    <xdr:sp macro="" textlink="">
      <xdr:nvSpPr>
        <xdr:cNvPr id="221" name="フローチャート: 判断 220">
          <a:extLst>
            <a:ext uri="{FF2B5EF4-FFF2-40B4-BE49-F238E27FC236}">
              <a16:creationId xmlns:a16="http://schemas.microsoft.com/office/drawing/2014/main" id="{00000000-0008-0000-0E00-0000DD000000}"/>
            </a:ext>
          </a:extLst>
        </xdr:cNvPr>
        <xdr:cNvSpPr/>
      </xdr:nvSpPr>
      <xdr:spPr>
        <a:xfrm>
          <a:off x="10426700" y="1064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38561</xdr:rowOff>
    </xdr:from>
    <xdr:to>
      <xdr:col>50</xdr:col>
      <xdr:colOff>165100</xdr:colOff>
      <xdr:row>62</xdr:row>
      <xdr:rowOff>140161</xdr:rowOff>
    </xdr:to>
    <xdr:sp macro="" textlink="">
      <xdr:nvSpPr>
        <xdr:cNvPr id="222" name="フローチャート: 判断 221">
          <a:extLst>
            <a:ext uri="{FF2B5EF4-FFF2-40B4-BE49-F238E27FC236}">
              <a16:creationId xmlns:a16="http://schemas.microsoft.com/office/drawing/2014/main" id="{00000000-0008-0000-0E00-0000DE000000}"/>
            </a:ext>
          </a:extLst>
        </xdr:cNvPr>
        <xdr:cNvSpPr/>
      </xdr:nvSpPr>
      <xdr:spPr>
        <a:xfrm>
          <a:off x="9588500" y="1066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300</xdr:rowOff>
    </xdr:from>
    <xdr:to>
      <xdr:col>46</xdr:col>
      <xdr:colOff>38100</xdr:colOff>
      <xdr:row>62</xdr:row>
      <xdr:rowOff>101900</xdr:rowOff>
    </xdr:to>
    <xdr:sp macro="" textlink="">
      <xdr:nvSpPr>
        <xdr:cNvPr id="223" name="フローチャート: 判断 222">
          <a:extLst>
            <a:ext uri="{FF2B5EF4-FFF2-40B4-BE49-F238E27FC236}">
              <a16:creationId xmlns:a16="http://schemas.microsoft.com/office/drawing/2014/main" id="{00000000-0008-0000-0E00-0000DF000000}"/>
            </a:ext>
          </a:extLst>
        </xdr:cNvPr>
        <xdr:cNvSpPr/>
      </xdr:nvSpPr>
      <xdr:spPr>
        <a:xfrm>
          <a:off x="8699500" y="106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142680</xdr:rowOff>
    </xdr:from>
    <xdr:to>
      <xdr:col>41</xdr:col>
      <xdr:colOff>101600</xdr:colOff>
      <xdr:row>62</xdr:row>
      <xdr:rowOff>72830</xdr:rowOff>
    </xdr:to>
    <xdr:sp macro="" textlink="">
      <xdr:nvSpPr>
        <xdr:cNvPr id="224" name="フローチャート: 判断 223">
          <a:extLst>
            <a:ext uri="{FF2B5EF4-FFF2-40B4-BE49-F238E27FC236}">
              <a16:creationId xmlns:a16="http://schemas.microsoft.com/office/drawing/2014/main" id="{00000000-0008-0000-0E00-0000E0000000}"/>
            </a:ext>
          </a:extLst>
        </xdr:cNvPr>
        <xdr:cNvSpPr/>
      </xdr:nvSpPr>
      <xdr:spPr>
        <a:xfrm>
          <a:off x="7810500" y="106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00000000-0008-0000-0E00-0000E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84413</xdr:rowOff>
    </xdr:from>
    <xdr:to>
      <xdr:col>55</xdr:col>
      <xdr:colOff>50800</xdr:colOff>
      <xdr:row>63</xdr:row>
      <xdr:rowOff>14563</xdr:rowOff>
    </xdr:to>
    <xdr:sp macro="" textlink="">
      <xdr:nvSpPr>
        <xdr:cNvPr id="230" name="楕円 229">
          <a:extLst>
            <a:ext uri="{FF2B5EF4-FFF2-40B4-BE49-F238E27FC236}">
              <a16:creationId xmlns:a16="http://schemas.microsoft.com/office/drawing/2014/main" id="{00000000-0008-0000-0E00-0000E6000000}"/>
            </a:ext>
          </a:extLst>
        </xdr:cNvPr>
        <xdr:cNvSpPr/>
      </xdr:nvSpPr>
      <xdr:spPr>
        <a:xfrm>
          <a:off x="10426700" y="1071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62840</xdr:rowOff>
    </xdr:from>
    <xdr:ext cx="599010" cy="259045"/>
    <xdr:sp macro="" textlink="">
      <xdr:nvSpPr>
        <xdr:cNvPr id="231" name="【橋りょう・トンネル】&#10;一人当たり有形固定資産（償却資産）額該当値テキスト">
          <a:extLst>
            <a:ext uri="{FF2B5EF4-FFF2-40B4-BE49-F238E27FC236}">
              <a16:creationId xmlns:a16="http://schemas.microsoft.com/office/drawing/2014/main" id="{00000000-0008-0000-0E00-0000E7000000}"/>
            </a:ext>
          </a:extLst>
        </xdr:cNvPr>
        <xdr:cNvSpPr txBox="1"/>
      </xdr:nvSpPr>
      <xdr:spPr>
        <a:xfrm>
          <a:off x="10515600" y="10692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87577</xdr:rowOff>
    </xdr:from>
    <xdr:to>
      <xdr:col>50</xdr:col>
      <xdr:colOff>165100</xdr:colOff>
      <xdr:row>63</xdr:row>
      <xdr:rowOff>17727</xdr:rowOff>
    </xdr:to>
    <xdr:sp macro="" textlink="">
      <xdr:nvSpPr>
        <xdr:cNvPr id="232" name="楕円 231">
          <a:extLst>
            <a:ext uri="{FF2B5EF4-FFF2-40B4-BE49-F238E27FC236}">
              <a16:creationId xmlns:a16="http://schemas.microsoft.com/office/drawing/2014/main" id="{00000000-0008-0000-0E00-0000E8000000}"/>
            </a:ext>
          </a:extLst>
        </xdr:cNvPr>
        <xdr:cNvSpPr/>
      </xdr:nvSpPr>
      <xdr:spPr>
        <a:xfrm>
          <a:off x="9588500" y="1071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135213</xdr:rowOff>
    </xdr:from>
    <xdr:to>
      <xdr:col>55</xdr:col>
      <xdr:colOff>0</xdr:colOff>
      <xdr:row>62</xdr:row>
      <xdr:rowOff>138377</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flipV="1">
          <a:off x="9639300" y="10765113"/>
          <a:ext cx="838200" cy="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96401</xdr:rowOff>
    </xdr:from>
    <xdr:to>
      <xdr:col>46</xdr:col>
      <xdr:colOff>38100</xdr:colOff>
      <xdr:row>63</xdr:row>
      <xdr:rowOff>26551</xdr:rowOff>
    </xdr:to>
    <xdr:sp macro="" textlink="">
      <xdr:nvSpPr>
        <xdr:cNvPr id="234" name="楕円 233">
          <a:extLst>
            <a:ext uri="{FF2B5EF4-FFF2-40B4-BE49-F238E27FC236}">
              <a16:creationId xmlns:a16="http://schemas.microsoft.com/office/drawing/2014/main" id="{00000000-0008-0000-0E00-0000EA000000}"/>
            </a:ext>
          </a:extLst>
        </xdr:cNvPr>
        <xdr:cNvSpPr/>
      </xdr:nvSpPr>
      <xdr:spPr>
        <a:xfrm>
          <a:off x="8699500" y="1072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138377</xdr:rowOff>
    </xdr:from>
    <xdr:to>
      <xdr:col>50</xdr:col>
      <xdr:colOff>114300</xdr:colOff>
      <xdr:row>62</xdr:row>
      <xdr:rowOff>147201</xdr:rowOff>
    </xdr:to>
    <xdr:cxnSp macro="">
      <xdr:nvCxnSpPr>
        <xdr:cNvPr id="235" name="直線コネクタ 234">
          <a:extLst>
            <a:ext uri="{FF2B5EF4-FFF2-40B4-BE49-F238E27FC236}">
              <a16:creationId xmlns:a16="http://schemas.microsoft.com/office/drawing/2014/main" id="{00000000-0008-0000-0E00-0000EB000000}"/>
            </a:ext>
          </a:extLst>
        </xdr:cNvPr>
        <xdr:cNvCxnSpPr/>
      </xdr:nvCxnSpPr>
      <xdr:spPr>
        <a:xfrm flipV="1">
          <a:off x="8750300" y="10768277"/>
          <a:ext cx="889000" cy="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103277</xdr:rowOff>
    </xdr:from>
    <xdr:to>
      <xdr:col>41</xdr:col>
      <xdr:colOff>101600</xdr:colOff>
      <xdr:row>63</xdr:row>
      <xdr:rowOff>33427</xdr:rowOff>
    </xdr:to>
    <xdr:sp macro="" textlink="">
      <xdr:nvSpPr>
        <xdr:cNvPr id="236" name="楕円 235">
          <a:extLst>
            <a:ext uri="{FF2B5EF4-FFF2-40B4-BE49-F238E27FC236}">
              <a16:creationId xmlns:a16="http://schemas.microsoft.com/office/drawing/2014/main" id="{00000000-0008-0000-0E00-0000EC000000}"/>
            </a:ext>
          </a:extLst>
        </xdr:cNvPr>
        <xdr:cNvSpPr/>
      </xdr:nvSpPr>
      <xdr:spPr>
        <a:xfrm>
          <a:off x="7810500" y="1073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147201</xdr:rowOff>
    </xdr:from>
    <xdr:to>
      <xdr:col>45</xdr:col>
      <xdr:colOff>177800</xdr:colOff>
      <xdr:row>62</xdr:row>
      <xdr:rowOff>154077</xdr:rowOff>
    </xdr:to>
    <xdr:cxnSp macro="">
      <xdr:nvCxnSpPr>
        <xdr:cNvPr id="237" name="直線コネクタ 236">
          <a:extLst>
            <a:ext uri="{FF2B5EF4-FFF2-40B4-BE49-F238E27FC236}">
              <a16:creationId xmlns:a16="http://schemas.microsoft.com/office/drawing/2014/main" id="{00000000-0008-0000-0E00-0000ED000000}"/>
            </a:ext>
          </a:extLst>
        </xdr:cNvPr>
        <xdr:cNvCxnSpPr/>
      </xdr:nvCxnSpPr>
      <xdr:spPr>
        <a:xfrm flipV="1">
          <a:off x="7861300" y="10777101"/>
          <a:ext cx="889000" cy="6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156688</xdr:rowOff>
    </xdr:from>
    <xdr:ext cx="599010" cy="259045"/>
    <xdr:sp macro="" textlink="">
      <xdr:nvSpPr>
        <xdr:cNvPr id="238" name="n_1aveValue【橋りょう・トンネル】&#10;一人当たり有形固定資産（償却資産）額">
          <a:extLst>
            <a:ext uri="{FF2B5EF4-FFF2-40B4-BE49-F238E27FC236}">
              <a16:creationId xmlns:a16="http://schemas.microsoft.com/office/drawing/2014/main" id="{00000000-0008-0000-0E00-0000EE000000}"/>
            </a:ext>
          </a:extLst>
        </xdr:cNvPr>
        <xdr:cNvSpPr txBox="1"/>
      </xdr:nvSpPr>
      <xdr:spPr>
        <a:xfrm>
          <a:off x="9327095" y="10443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118427</xdr:rowOff>
    </xdr:from>
    <xdr:ext cx="599010" cy="259045"/>
    <xdr:sp macro="" textlink="">
      <xdr:nvSpPr>
        <xdr:cNvPr id="239" name="n_2aveValue【橋りょう・トンネル】&#10;一人当たり有形固定資産（償却資産）額">
          <a:extLst>
            <a:ext uri="{FF2B5EF4-FFF2-40B4-BE49-F238E27FC236}">
              <a16:creationId xmlns:a16="http://schemas.microsoft.com/office/drawing/2014/main" id="{00000000-0008-0000-0E00-0000EF000000}"/>
            </a:ext>
          </a:extLst>
        </xdr:cNvPr>
        <xdr:cNvSpPr txBox="1"/>
      </xdr:nvSpPr>
      <xdr:spPr>
        <a:xfrm>
          <a:off x="8450795" y="10405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89357</xdr:rowOff>
    </xdr:from>
    <xdr:ext cx="599010" cy="259045"/>
    <xdr:sp macro="" textlink="">
      <xdr:nvSpPr>
        <xdr:cNvPr id="240" name="n_3aveValue【橋りょう・トンネル】&#10;一人当たり有形固定資産（償却資産）額">
          <a:extLst>
            <a:ext uri="{FF2B5EF4-FFF2-40B4-BE49-F238E27FC236}">
              <a16:creationId xmlns:a16="http://schemas.microsoft.com/office/drawing/2014/main" id="{00000000-0008-0000-0E00-0000F0000000}"/>
            </a:ext>
          </a:extLst>
        </xdr:cNvPr>
        <xdr:cNvSpPr txBox="1"/>
      </xdr:nvSpPr>
      <xdr:spPr>
        <a:xfrm>
          <a:off x="7561795" y="10376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8854</xdr:rowOff>
    </xdr:from>
    <xdr:ext cx="599010" cy="259045"/>
    <xdr:sp macro="" textlink="">
      <xdr:nvSpPr>
        <xdr:cNvPr id="241" name="n_1mainValue【橋りょう・トンネル】&#10;一人当たり有形固定資産（償却資産）額">
          <a:extLst>
            <a:ext uri="{FF2B5EF4-FFF2-40B4-BE49-F238E27FC236}">
              <a16:creationId xmlns:a16="http://schemas.microsoft.com/office/drawing/2014/main" id="{00000000-0008-0000-0E00-0000F1000000}"/>
            </a:ext>
          </a:extLst>
        </xdr:cNvPr>
        <xdr:cNvSpPr txBox="1"/>
      </xdr:nvSpPr>
      <xdr:spPr>
        <a:xfrm>
          <a:off x="9327095" y="10810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17678</xdr:rowOff>
    </xdr:from>
    <xdr:ext cx="599010" cy="259045"/>
    <xdr:sp macro="" textlink="">
      <xdr:nvSpPr>
        <xdr:cNvPr id="242" name="n_2mainValue【橋りょう・トンネル】&#10;一人当たり有形固定資産（償却資産）額">
          <a:extLst>
            <a:ext uri="{FF2B5EF4-FFF2-40B4-BE49-F238E27FC236}">
              <a16:creationId xmlns:a16="http://schemas.microsoft.com/office/drawing/2014/main" id="{00000000-0008-0000-0E00-0000F2000000}"/>
            </a:ext>
          </a:extLst>
        </xdr:cNvPr>
        <xdr:cNvSpPr txBox="1"/>
      </xdr:nvSpPr>
      <xdr:spPr>
        <a:xfrm>
          <a:off x="8450795" y="10819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24554</xdr:rowOff>
    </xdr:from>
    <xdr:ext cx="599010" cy="259045"/>
    <xdr:sp macro="" textlink="">
      <xdr:nvSpPr>
        <xdr:cNvPr id="243" name="n_3mainValue【橋りょう・トンネル】&#10;一人当たり有形固定資産（償却資産）額">
          <a:extLst>
            <a:ext uri="{FF2B5EF4-FFF2-40B4-BE49-F238E27FC236}">
              <a16:creationId xmlns:a16="http://schemas.microsoft.com/office/drawing/2014/main" id="{00000000-0008-0000-0E00-0000F3000000}"/>
            </a:ext>
          </a:extLst>
        </xdr:cNvPr>
        <xdr:cNvSpPr txBox="1"/>
      </xdr:nvSpPr>
      <xdr:spPr>
        <a:xfrm>
          <a:off x="7561795" y="10825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a:extLst>
            <a:ext uri="{FF2B5EF4-FFF2-40B4-BE49-F238E27FC236}">
              <a16:creationId xmlns:a16="http://schemas.microsoft.com/office/drawing/2014/main" id="{00000000-0008-0000-0E00-0000F4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a:extLst>
            <a:ext uri="{FF2B5EF4-FFF2-40B4-BE49-F238E27FC236}">
              <a16:creationId xmlns:a16="http://schemas.microsoft.com/office/drawing/2014/main" id="{00000000-0008-0000-0E00-0000F5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a:extLst>
            <a:ext uri="{FF2B5EF4-FFF2-40B4-BE49-F238E27FC236}">
              <a16:creationId xmlns:a16="http://schemas.microsoft.com/office/drawing/2014/main" id="{00000000-0008-0000-0E00-0000F6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a:extLst>
            <a:ext uri="{FF2B5EF4-FFF2-40B4-BE49-F238E27FC236}">
              <a16:creationId xmlns:a16="http://schemas.microsoft.com/office/drawing/2014/main" id="{00000000-0008-0000-0E00-0000F7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a:extLst>
            <a:ext uri="{FF2B5EF4-FFF2-40B4-BE49-F238E27FC236}">
              <a16:creationId xmlns:a16="http://schemas.microsoft.com/office/drawing/2014/main" id="{00000000-0008-0000-0E00-0000F8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a:extLst>
            <a:ext uri="{FF2B5EF4-FFF2-40B4-BE49-F238E27FC236}">
              <a16:creationId xmlns:a16="http://schemas.microsoft.com/office/drawing/2014/main" id="{00000000-0008-0000-0E00-0000F9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a:extLst>
            <a:ext uri="{FF2B5EF4-FFF2-40B4-BE49-F238E27FC236}">
              <a16:creationId xmlns:a16="http://schemas.microsoft.com/office/drawing/2014/main" id="{00000000-0008-0000-0E00-0000FA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a:extLst>
            <a:ext uri="{FF2B5EF4-FFF2-40B4-BE49-F238E27FC236}">
              <a16:creationId xmlns:a16="http://schemas.microsoft.com/office/drawing/2014/main" id="{00000000-0008-0000-0E00-0000FB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a:extLst>
            <a:ext uri="{FF2B5EF4-FFF2-40B4-BE49-F238E27FC236}">
              <a16:creationId xmlns:a16="http://schemas.microsoft.com/office/drawing/2014/main" id="{00000000-0008-0000-0E00-0000FC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4" name="テキスト ボックス 253">
          <a:extLst>
            <a:ext uri="{FF2B5EF4-FFF2-40B4-BE49-F238E27FC236}">
              <a16:creationId xmlns:a16="http://schemas.microsoft.com/office/drawing/2014/main" id="{00000000-0008-0000-0E00-0000FE000000}"/>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56" name="テキスト ボックス 255">
          <a:extLst>
            <a:ext uri="{FF2B5EF4-FFF2-40B4-BE49-F238E27FC236}">
              <a16:creationId xmlns:a16="http://schemas.microsoft.com/office/drawing/2014/main" id="{00000000-0008-0000-0E00-000000010000}"/>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7" name="直線コネクタ 256">
          <a:extLst>
            <a:ext uri="{FF2B5EF4-FFF2-40B4-BE49-F238E27FC236}">
              <a16:creationId xmlns:a16="http://schemas.microsoft.com/office/drawing/2014/main" id="{00000000-0008-0000-0E00-000001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8" name="テキスト ボックス 257">
          <a:extLst>
            <a:ext uri="{FF2B5EF4-FFF2-40B4-BE49-F238E27FC236}">
              <a16:creationId xmlns:a16="http://schemas.microsoft.com/office/drawing/2014/main" id="{00000000-0008-0000-0E00-000002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59" name="直線コネクタ 258">
          <a:extLst>
            <a:ext uri="{FF2B5EF4-FFF2-40B4-BE49-F238E27FC236}">
              <a16:creationId xmlns:a16="http://schemas.microsoft.com/office/drawing/2014/main" id="{00000000-0008-0000-0E00-000003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0" name="テキスト ボックス 259">
          <a:extLst>
            <a:ext uri="{FF2B5EF4-FFF2-40B4-BE49-F238E27FC236}">
              <a16:creationId xmlns:a16="http://schemas.microsoft.com/office/drawing/2014/main" id="{00000000-0008-0000-0E00-000004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1" name="直線コネクタ 260">
          <a:extLst>
            <a:ext uri="{FF2B5EF4-FFF2-40B4-BE49-F238E27FC236}">
              <a16:creationId xmlns:a16="http://schemas.microsoft.com/office/drawing/2014/main" id="{00000000-0008-0000-0E00-000005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62" name="テキスト ボックス 261">
          <a:extLst>
            <a:ext uri="{FF2B5EF4-FFF2-40B4-BE49-F238E27FC236}">
              <a16:creationId xmlns:a16="http://schemas.microsoft.com/office/drawing/2014/main" id="{00000000-0008-0000-0E00-000006010000}"/>
            </a:ext>
          </a:extLst>
        </xdr:cNvPr>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a:extLst>
            <a:ext uri="{FF2B5EF4-FFF2-40B4-BE49-F238E27FC236}">
              <a16:creationId xmlns:a16="http://schemas.microsoft.com/office/drawing/2014/main" id="{00000000-0008-0000-0E00-000007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a:extLst>
            <a:ext uri="{FF2B5EF4-FFF2-40B4-BE49-F238E27FC236}">
              <a16:creationId xmlns:a16="http://schemas.microsoft.com/office/drawing/2014/main" id="{00000000-0008-0000-0E00-00000801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a:extLst>
            <a:ext uri="{FF2B5EF4-FFF2-40B4-BE49-F238E27FC236}">
              <a16:creationId xmlns:a16="http://schemas.microsoft.com/office/drawing/2014/main" id="{00000000-0008-0000-0E00-000009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85</xdr:row>
      <xdr:rowOff>15239</xdr:rowOff>
    </xdr:to>
    <xdr:cxnSp macro="">
      <xdr:nvCxnSpPr>
        <xdr:cNvPr id="266" name="直線コネクタ 265">
          <a:extLst>
            <a:ext uri="{FF2B5EF4-FFF2-40B4-BE49-F238E27FC236}">
              <a16:creationId xmlns:a16="http://schemas.microsoft.com/office/drawing/2014/main" id="{00000000-0008-0000-0E00-00000A010000}"/>
            </a:ext>
          </a:extLst>
        </xdr:cNvPr>
        <xdr:cNvCxnSpPr/>
      </xdr:nvCxnSpPr>
      <xdr:spPr>
        <a:xfrm flipV="1">
          <a:off x="4634865" y="13411200"/>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19066</xdr:rowOff>
    </xdr:from>
    <xdr:ext cx="405111" cy="259045"/>
    <xdr:sp macro="" textlink="">
      <xdr:nvSpPr>
        <xdr:cNvPr id="267" name="【公営住宅】&#10;有形固定資産減価償却率最小値テキスト">
          <a:extLst>
            <a:ext uri="{FF2B5EF4-FFF2-40B4-BE49-F238E27FC236}">
              <a16:creationId xmlns:a16="http://schemas.microsoft.com/office/drawing/2014/main" id="{00000000-0008-0000-0E00-00000B010000}"/>
            </a:ext>
          </a:extLst>
        </xdr:cNvPr>
        <xdr:cNvSpPr txBox="1"/>
      </xdr:nvSpPr>
      <xdr:spPr>
        <a:xfrm>
          <a:off x="4673600" y="1459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15239</xdr:rowOff>
    </xdr:from>
    <xdr:to>
      <xdr:col>24</xdr:col>
      <xdr:colOff>152400</xdr:colOff>
      <xdr:row>85</xdr:row>
      <xdr:rowOff>15239</xdr:rowOff>
    </xdr:to>
    <xdr:cxnSp macro="">
      <xdr:nvCxnSpPr>
        <xdr:cNvPr id="268" name="直線コネクタ 267">
          <a:extLst>
            <a:ext uri="{FF2B5EF4-FFF2-40B4-BE49-F238E27FC236}">
              <a16:creationId xmlns:a16="http://schemas.microsoft.com/office/drawing/2014/main" id="{00000000-0008-0000-0E00-00000C010000}"/>
            </a:ext>
          </a:extLst>
        </xdr:cNvPr>
        <xdr:cNvCxnSpPr/>
      </xdr:nvCxnSpPr>
      <xdr:spPr>
        <a:xfrm>
          <a:off x="4546600" y="1458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69" name="【公営住宅】&#10;有形固定資産減価償却率最大値テキスト">
          <a:extLst>
            <a:ext uri="{FF2B5EF4-FFF2-40B4-BE49-F238E27FC236}">
              <a16:creationId xmlns:a16="http://schemas.microsoft.com/office/drawing/2014/main" id="{00000000-0008-0000-0E00-00000D010000}"/>
            </a:ext>
          </a:extLst>
        </xdr:cNvPr>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70" name="直線コネクタ 269">
          <a:extLst>
            <a:ext uri="{FF2B5EF4-FFF2-40B4-BE49-F238E27FC236}">
              <a16:creationId xmlns:a16="http://schemas.microsoft.com/office/drawing/2014/main" id="{00000000-0008-0000-0E00-00000E010000}"/>
            </a:ext>
          </a:extLst>
        </xdr:cNvPr>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14749</xdr:rowOff>
    </xdr:from>
    <xdr:ext cx="405111" cy="259045"/>
    <xdr:sp macro="" textlink="">
      <xdr:nvSpPr>
        <xdr:cNvPr id="271" name="【公営住宅】&#10;有形固定資産減価償却率平均値テキスト">
          <a:extLst>
            <a:ext uri="{FF2B5EF4-FFF2-40B4-BE49-F238E27FC236}">
              <a16:creationId xmlns:a16="http://schemas.microsoft.com/office/drawing/2014/main" id="{00000000-0008-0000-0E00-00000F010000}"/>
            </a:ext>
          </a:extLst>
        </xdr:cNvPr>
        <xdr:cNvSpPr txBox="1"/>
      </xdr:nvSpPr>
      <xdr:spPr>
        <a:xfrm>
          <a:off x="4673600" y="13902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163322</xdr:rowOff>
    </xdr:from>
    <xdr:to>
      <xdr:col>24</xdr:col>
      <xdr:colOff>114300</xdr:colOff>
      <xdr:row>82</xdr:row>
      <xdr:rowOff>93472</xdr:rowOff>
    </xdr:to>
    <xdr:sp macro="" textlink="">
      <xdr:nvSpPr>
        <xdr:cNvPr id="272" name="フローチャート: 判断 271">
          <a:extLst>
            <a:ext uri="{FF2B5EF4-FFF2-40B4-BE49-F238E27FC236}">
              <a16:creationId xmlns:a16="http://schemas.microsoft.com/office/drawing/2014/main" id="{00000000-0008-0000-0E00-000010010000}"/>
            </a:ext>
          </a:extLst>
        </xdr:cNvPr>
        <xdr:cNvSpPr/>
      </xdr:nvSpPr>
      <xdr:spPr>
        <a:xfrm>
          <a:off x="4584700" y="1405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21589</xdr:rowOff>
    </xdr:from>
    <xdr:to>
      <xdr:col>20</xdr:col>
      <xdr:colOff>38100</xdr:colOff>
      <xdr:row>82</xdr:row>
      <xdr:rowOff>123189</xdr:rowOff>
    </xdr:to>
    <xdr:sp macro="" textlink="">
      <xdr:nvSpPr>
        <xdr:cNvPr id="273" name="フローチャート: 判断 272">
          <a:extLst>
            <a:ext uri="{FF2B5EF4-FFF2-40B4-BE49-F238E27FC236}">
              <a16:creationId xmlns:a16="http://schemas.microsoft.com/office/drawing/2014/main" id="{00000000-0008-0000-0E00-000011010000}"/>
            </a:ext>
          </a:extLst>
        </xdr:cNvPr>
        <xdr:cNvSpPr/>
      </xdr:nvSpPr>
      <xdr:spPr>
        <a:xfrm>
          <a:off x="3746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42163</xdr:rowOff>
    </xdr:from>
    <xdr:to>
      <xdr:col>15</xdr:col>
      <xdr:colOff>101600</xdr:colOff>
      <xdr:row>82</xdr:row>
      <xdr:rowOff>143763</xdr:rowOff>
    </xdr:to>
    <xdr:sp macro="" textlink="">
      <xdr:nvSpPr>
        <xdr:cNvPr id="274" name="フローチャート: 判断 273">
          <a:extLst>
            <a:ext uri="{FF2B5EF4-FFF2-40B4-BE49-F238E27FC236}">
              <a16:creationId xmlns:a16="http://schemas.microsoft.com/office/drawing/2014/main" id="{00000000-0008-0000-0E00-000012010000}"/>
            </a:ext>
          </a:extLst>
        </xdr:cNvPr>
        <xdr:cNvSpPr/>
      </xdr:nvSpPr>
      <xdr:spPr>
        <a:xfrm>
          <a:off x="2857500" y="14101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19304</xdr:rowOff>
    </xdr:from>
    <xdr:to>
      <xdr:col>10</xdr:col>
      <xdr:colOff>165100</xdr:colOff>
      <xdr:row>82</xdr:row>
      <xdr:rowOff>120904</xdr:rowOff>
    </xdr:to>
    <xdr:sp macro="" textlink="">
      <xdr:nvSpPr>
        <xdr:cNvPr id="275" name="フローチャート: 判断 274">
          <a:extLst>
            <a:ext uri="{FF2B5EF4-FFF2-40B4-BE49-F238E27FC236}">
              <a16:creationId xmlns:a16="http://schemas.microsoft.com/office/drawing/2014/main" id="{00000000-0008-0000-0E00-000013010000}"/>
            </a:ext>
          </a:extLst>
        </xdr:cNvPr>
        <xdr:cNvSpPr/>
      </xdr:nvSpPr>
      <xdr:spPr>
        <a:xfrm>
          <a:off x="1968500" y="1407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138176</xdr:rowOff>
    </xdr:from>
    <xdr:to>
      <xdr:col>24</xdr:col>
      <xdr:colOff>114300</xdr:colOff>
      <xdr:row>83</xdr:row>
      <xdr:rowOff>68326</xdr:rowOff>
    </xdr:to>
    <xdr:sp macro="" textlink="">
      <xdr:nvSpPr>
        <xdr:cNvPr id="281" name="楕円 280">
          <a:extLst>
            <a:ext uri="{FF2B5EF4-FFF2-40B4-BE49-F238E27FC236}">
              <a16:creationId xmlns:a16="http://schemas.microsoft.com/office/drawing/2014/main" id="{00000000-0008-0000-0E00-000019010000}"/>
            </a:ext>
          </a:extLst>
        </xdr:cNvPr>
        <xdr:cNvSpPr/>
      </xdr:nvSpPr>
      <xdr:spPr>
        <a:xfrm>
          <a:off x="4584700" y="1419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116603</xdr:rowOff>
    </xdr:from>
    <xdr:ext cx="405111" cy="259045"/>
    <xdr:sp macro="" textlink="">
      <xdr:nvSpPr>
        <xdr:cNvPr id="282" name="【公営住宅】&#10;有形固定資産減価償却率該当値テキスト">
          <a:extLst>
            <a:ext uri="{FF2B5EF4-FFF2-40B4-BE49-F238E27FC236}">
              <a16:creationId xmlns:a16="http://schemas.microsoft.com/office/drawing/2014/main" id="{00000000-0008-0000-0E00-00001A010000}"/>
            </a:ext>
          </a:extLst>
        </xdr:cNvPr>
        <xdr:cNvSpPr txBox="1"/>
      </xdr:nvSpPr>
      <xdr:spPr>
        <a:xfrm>
          <a:off x="4673600" y="14175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85598</xdr:rowOff>
    </xdr:from>
    <xdr:to>
      <xdr:col>20</xdr:col>
      <xdr:colOff>38100</xdr:colOff>
      <xdr:row>84</xdr:row>
      <xdr:rowOff>15748</xdr:rowOff>
    </xdr:to>
    <xdr:sp macro="" textlink="">
      <xdr:nvSpPr>
        <xdr:cNvPr id="283" name="楕円 282">
          <a:extLst>
            <a:ext uri="{FF2B5EF4-FFF2-40B4-BE49-F238E27FC236}">
              <a16:creationId xmlns:a16="http://schemas.microsoft.com/office/drawing/2014/main" id="{00000000-0008-0000-0E00-00001B010000}"/>
            </a:ext>
          </a:extLst>
        </xdr:cNvPr>
        <xdr:cNvSpPr/>
      </xdr:nvSpPr>
      <xdr:spPr>
        <a:xfrm>
          <a:off x="3746500" y="1431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17526</xdr:rowOff>
    </xdr:from>
    <xdr:to>
      <xdr:col>24</xdr:col>
      <xdr:colOff>63500</xdr:colOff>
      <xdr:row>83</xdr:row>
      <xdr:rowOff>136398</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flipV="1">
          <a:off x="3797300" y="14247876"/>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113030</xdr:rowOff>
    </xdr:from>
    <xdr:to>
      <xdr:col>15</xdr:col>
      <xdr:colOff>101600</xdr:colOff>
      <xdr:row>84</xdr:row>
      <xdr:rowOff>43180</xdr:rowOff>
    </xdr:to>
    <xdr:sp macro="" textlink="">
      <xdr:nvSpPr>
        <xdr:cNvPr id="285" name="楕円 284">
          <a:extLst>
            <a:ext uri="{FF2B5EF4-FFF2-40B4-BE49-F238E27FC236}">
              <a16:creationId xmlns:a16="http://schemas.microsoft.com/office/drawing/2014/main" id="{00000000-0008-0000-0E00-00001D010000}"/>
            </a:ext>
          </a:extLst>
        </xdr:cNvPr>
        <xdr:cNvSpPr/>
      </xdr:nvSpPr>
      <xdr:spPr>
        <a:xfrm>
          <a:off x="2857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136398</xdr:rowOff>
    </xdr:from>
    <xdr:to>
      <xdr:col>19</xdr:col>
      <xdr:colOff>177800</xdr:colOff>
      <xdr:row>83</xdr:row>
      <xdr:rowOff>163830</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flipV="1">
          <a:off x="2908300" y="143667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117602</xdr:rowOff>
    </xdr:from>
    <xdr:to>
      <xdr:col>10</xdr:col>
      <xdr:colOff>165100</xdr:colOff>
      <xdr:row>82</xdr:row>
      <xdr:rowOff>47752</xdr:rowOff>
    </xdr:to>
    <xdr:sp macro="" textlink="">
      <xdr:nvSpPr>
        <xdr:cNvPr id="287" name="楕円 286">
          <a:extLst>
            <a:ext uri="{FF2B5EF4-FFF2-40B4-BE49-F238E27FC236}">
              <a16:creationId xmlns:a16="http://schemas.microsoft.com/office/drawing/2014/main" id="{00000000-0008-0000-0E00-00001F010000}"/>
            </a:ext>
          </a:extLst>
        </xdr:cNvPr>
        <xdr:cNvSpPr/>
      </xdr:nvSpPr>
      <xdr:spPr>
        <a:xfrm>
          <a:off x="1968500" y="1400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168402</xdr:rowOff>
    </xdr:from>
    <xdr:to>
      <xdr:col>15</xdr:col>
      <xdr:colOff>50800</xdr:colOff>
      <xdr:row>83</xdr:row>
      <xdr:rowOff>163830</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a:off x="2019300" y="14055852"/>
          <a:ext cx="889000" cy="33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139716</xdr:rowOff>
    </xdr:from>
    <xdr:ext cx="405111" cy="259045"/>
    <xdr:sp macro="" textlink="">
      <xdr:nvSpPr>
        <xdr:cNvPr id="289" name="n_1aveValue【公営住宅】&#10;有形固定資産減価償却率">
          <a:extLst>
            <a:ext uri="{FF2B5EF4-FFF2-40B4-BE49-F238E27FC236}">
              <a16:creationId xmlns:a16="http://schemas.microsoft.com/office/drawing/2014/main" id="{00000000-0008-0000-0E00-000021010000}"/>
            </a:ext>
          </a:extLst>
        </xdr:cNvPr>
        <xdr:cNvSpPr txBox="1"/>
      </xdr:nvSpPr>
      <xdr:spPr>
        <a:xfrm>
          <a:off x="35820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160290</xdr:rowOff>
    </xdr:from>
    <xdr:ext cx="405111" cy="259045"/>
    <xdr:sp macro="" textlink="">
      <xdr:nvSpPr>
        <xdr:cNvPr id="290" name="n_2aveValue【公営住宅】&#10;有形固定資産減価償却率">
          <a:extLst>
            <a:ext uri="{FF2B5EF4-FFF2-40B4-BE49-F238E27FC236}">
              <a16:creationId xmlns:a16="http://schemas.microsoft.com/office/drawing/2014/main" id="{00000000-0008-0000-0E00-000022010000}"/>
            </a:ext>
          </a:extLst>
        </xdr:cNvPr>
        <xdr:cNvSpPr txBox="1"/>
      </xdr:nvSpPr>
      <xdr:spPr>
        <a:xfrm>
          <a:off x="2705744" y="1387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112031</xdr:rowOff>
    </xdr:from>
    <xdr:ext cx="405111" cy="259045"/>
    <xdr:sp macro="" textlink="">
      <xdr:nvSpPr>
        <xdr:cNvPr id="291" name="n_3aveValue【公営住宅】&#10;有形固定資産減価償却率">
          <a:extLst>
            <a:ext uri="{FF2B5EF4-FFF2-40B4-BE49-F238E27FC236}">
              <a16:creationId xmlns:a16="http://schemas.microsoft.com/office/drawing/2014/main" id="{00000000-0008-0000-0E00-000023010000}"/>
            </a:ext>
          </a:extLst>
        </xdr:cNvPr>
        <xdr:cNvSpPr txBox="1"/>
      </xdr:nvSpPr>
      <xdr:spPr>
        <a:xfrm>
          <a:off x="1816744" y="1417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6875</xdr:rowOff>
    </xdr:from>
    <xdr:ext cx="405111" cy="259045"/>
    <xdr:sp macro="" textlink="">
      <xdr:nvSpPr>
        <xdr:cNvPr id="292" name="n_1mainValue【公営住宅】&#10;有形固定資産減価償却率">
          <a:extLst>
            <a:ext uri="{FF2B5EF4-FFF2-40B4-BE49-F238E27FC236}">
              <a16:creationId xmlns:a16="http://schemas.microsoft.com/office/drawing/2014/main" id="{00000000-0008-0000-0E00-000024010000}"/>
            </a:ext>
          </a:extLst>
        </xdr:cNvPr>
        <xdr:cNvSpPr txBox="1"/>
      </xdr:nvSpPr>
      <xdr:spPr>
        <a:xfrm>
          <a:off x="3582044" y="14408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34307</xdr:rowOff>
    </xdr:from>
    <xdr:ext cx="405111" cy="259045"/>
    <xdr:sp macro="" textlink="">
      <xdr:nvSpPr>
        <xdr:cNvPr id="293" name="n_2mainValue【公営住宅】&#10;有形固定資産減価償却率">
          <a:extLst>
            <a:ext uri="{FF2B5EF4-FFF2-40B4-BE49-F238E27FC236}">
              <a16:creationId xmlns:a16="http://schemas.microsoft.com/office/drawing/2014/main" id="{00000000-0008-0000-0E00-000025010000}"/>
            </a:ext>
          </a:extLst>
        </xdr:cNvPr>
        <xdr:cNvSpPr txBox="1"/>
      </xdr:nvSpPr>
      <xdr:spPr>
        <a:xfrm>
          <a:off x="2705744" y="1443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64279</xdr:rowOff>
    </xdr:from>
    <xdr:ext cx="405111" cy="259045"/>
    <xdr:sp macro="" textlink="">
      <xdr:nvSpPr>
        <xdr:cNvPr id="294" name="n_3mainValue【公営住宅】&#10;有形固定資産減価償却率">
          <a:extLst>
            <a:ext uri="{FF2B5EF4-FFF2-40B4-BE49-F238E27FC236}">
              <a16:creationId xmlns:a16="http://schemas.microsoft.com/office/drawing/2014/main" id="{00000000-0008-0000-0E00-000026010000}"/>
            </a:ext>
          </a:extLst>
        </xdr:cNvPr>
        <xdr:cNvSpPr txBox="1"/>
      </xdr:nvSpPr>
      <xdr:spPr>
        <a:xfrm>
          <a:off x="1816744" y="13780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a:extLst>
            <a:ext uri="{FF2B5EF4-FFF2-40B4-BE49-F238E27FC236}">
              <a16:creationId xmlns:a16="http://schemas.microsoft.com/office/drawing/2014/main" id="{00000000-0008-0000-0E00-000027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a:extLst>
            <a:ext uri="{FF2B5EF4-FFF2-40B4-BE49-F238E27FC236}">
              <a16:creationId xmlns:a16="http://schemas.microsoft.com/office/drawing/2014/main" id="{00000000-0008-0000-0E00-000028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a:extLst>
            <a:ext uri="{FF2B5EF4-FFF2-40B4-BE49-F238E27FC236}">
              <a16:creationId xmlns:a16="http://schemas.microsoft.com/office/drawing/2014/main" id="{00000000-0008-0000-0E00-000029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a:extLst>
            <a:ext uri="{FF2B5EF4-FFF2-40B4-BE49-F238E27FC236}">
              <a16:creationId xmlns:a16="http://schemas.microsoft.com/office/drawing/2014/main" id="{00000000-0008-0000-0E00-00002A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a:extLst>
            <a:ext uri="{FF2B5EF4-FFF2-40B4-BE49-F238E27FC236}">
              <a16:creationId xmlns:a16="http://schemas.microsoft.com/office/drawing/2014/main" id="{00000000-0008-0000-0E00-00002B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a:extLst>
            <a:ext uri="{FF2B5EF4-FFF2-40B4-BE49-F238E27FC236}">
              <a16:creationId xmlns:a16="http://schemas.microsoft.com/office/drawing/2014/main" id="{00000000-0008-0000-0E00-00002C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a:extLst>
            <a:ext uri="{FF2B5EF4-FFF2-40B4-BE49-F238E27FC236}">
              <a16:creationId xmlns:a16="http://schemas.microsoft.com/office/drawing/2014/main" id="{00000000-0008-0000-0E00-00002D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a:extLst>
            <a:ext uri="{FF2B5EF4-FFF2-40B4-BE49-F238E27FC236}">
              <a16:creationId xmlns:a16="http://schemas.microsoft.com/office/drawing/2014/main" id="{00000000-0008-0000-0E00-00002E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a:extLst>
            <a:ext uri="{FF2B5EF4-FFF2-40B4-BE49-F238E27FC236}">
              <a16:creationId xmlns:a16="http://schemas.microsoft.com/office/drawing/2014/main" id="{00000000-0008-0000-0E00-000030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5" name="直線コネクタ 304">
          <a:extLst>
            <a:ext uri="{FF2B5EF4-FFF2-40B4-BE49-F238E27FC236}">
              <a16:creationId xmlns:a16="http://schemas.microsoft.com/office/drawing/2014/main" id="{00000000-0008-0000-0E00-000031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6" name="テキスト ボックス 305">
          <a:extLst>
            <a:ext uri="{FF2B5EF4-FFF2-40B4-BE49-F238E27FC236}">
              <a16:creationId xmlns:a16="http://schemas.microsoft.com/office/drawing/2014/main" id="{00000000-0008-0000-0E00-000032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8" name="テキスト ボックス 307">
          <a:extLst>
            <a:ext uri="{FF2B5EF4-FFF2-40B4-BE49-F238E27FC236}">
              <a16:creationId xmlns:a16="http://schemas.microsoft.com/office/drawing/2014/main" id="{00000000-0008-0000-0E00-000034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10" name="テキスト ボックス 309">
          <a:extLst>
            <a:ext uri="{FF2B5EF4-FFF2-40B4-BE49-F238E27FC236}">
              <a16:creationId xmlns:a16="http://schemas.microsoft.com/office/drawing/2014/main" id="{00000000-0008-0000-0E00-000036010000}"/>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12" name="テキスト ボックス 311">
          <a:extLst>
            <a:ext uri="{FF2B5EF4-FFF2-40B4-BE49-F238E27FC236}">
              <a16:creationId xmlns:a16="http://schemas.microsoft.com/office/drawing/2014/main" id="{00000000-0008-0000-0E00-000038010000}"/>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14" name="テキスト ボックス 313">
          <a:extLst>
            <a:ext uri="{FF2B5EF4-FFF2-40B4-BE49-F238E27FC236}">
              <a16:creationId xmlns:a16="http://schemas.microsoft.com/office/drawing/2014/main" id="{00000000-0008-0000-0E00-00003A01000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5" name="直線コネクタ 314">
          <a:extLst>
            <a:ext uri="{FF2B5EF4-FFF2-40B4-BE49-F238E27FC236}">
              <a16:creationId xmlns:a16="http://schemas.microsoft.com/office/drawing/2014/main" id="{00000000-0008-0000-0E00-00003B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6" name="テキスト ボックス 315">
          <a:extLst>
            <a:ext uri="{FF2B5EF4-FFF2-40B4-BE49-F238E27FC236}">
              <a16:creationId xmlns:a16="http://schemas.microsoft.com/office/drawing/2014/main" id="{00000000-0008-0000-0E00-00003C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7" name="【公営住宅】&#10;一人当たり面積グラフ枠">
          <a:extLst>
            <a:ext uri="{FF2B5EF4-FFF2-40B4-BE49-F238E27FC236}">
              <a16:creationId xmlns:a16="http://schemas.microsoft.com/office/drawing/2014/main" id="{00000000-0008-0000-0E00-00003D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24764</xdr:rowOff>
    </xdr:from>
    <xdr:to>
      <xdr:col>54</xdr:col>
      <xdr:colOff>189865</xdr:colOff>
      <xdr:row>86</xdr:row>
      <xdr:rowOff>112091</xdr:rowOff>
    </xdr:to>
    <xdr:cxnSp macro="">
      <xdr:nvCxnSpPr>
        <xdr:cNvPr id="318" name="直線コネクタ 317">
          <a:extLst>
            <a:ext uri="{FF2B5EF4-FFF2-40B4-BE49-F238E27FC236}">
              <a16:creationId xmlns:a16="http://schemas.microsoft.com/office/drawing/2014/main" id="{00000000-0008-0000-0E00-00003E010000}"/>
            </a:ext>
          </a:extLst>
        </xdr:cNvPr>
        <xdr:cNvCxnSpPr/>
      </xdr:nvCxnSpPr>
      <xdr:spPr>
        <a:xfrm flipV="1">
          <a:off x="10476865" y="13569314"/>
          <a:ext cx="0" cy="1287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115918</xdr:rowOff>
    </xdr:from>
    <xdr:ext cx="469744" cy="259045"/>
    <xdr:sp macro="" textlink="">
      <xdr:nvSpPr>
        <xdr:cNvPr id="319" name="【公営住宅】&#10;一人当たり面積最小値テキスト">
          <a:extLst>
            <a:ext uri="{FF2B5EF4-FFF2-40B4-BE49-F238E27FC236}">
              <a16:creationId xmlns:a16="http://schemas.microsoft.com/office/drawing/2014/main" id="{00000000-0008-0000-0E00-00003F010000}"/>
            </a:ext>
          </a:extLst>
        </xdr:cNvPr>
        <xdr:cNvSpPr txBox="1"/>
      </xdr:nvSpPr>
      <xdr:spPr>
        <a:xfrm>
          <a:off x="10515600" y="1486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112091</xdr:rowOff>
    </xdr:from>
    <xdr:to>
      <xdr:col>55</xdr:col>
      <xdr:colOff>88900</xdr:colOff>
      <xdr:row>86</xdr:row>
      <xdr:rowOff>112091</xdr:rowOff>
    </xdr:to>
    <xdr:cxnSp macro="">
      <xdr:nvCxnSpPr>
        <xdr:cNvPr id="320" name="直線コネクタ 319">
          <a:extLst>
            <a:ext uri="{FF2B5EF4-FFF2-40B4-BE49-F238E27FC236}">
              <a16:creationId xmlns:a16="http://schemas.microsoft.com/office/drawing/2014/main" id="{00000000-0008-0000-0E00-000040010000}"/>
            </a:ext>
          </a:extLst>
        </xdr:cNvPr>
        <xdr:cNvCxnSpPr/>
      </xdr:nvCxnSpPr>
      <xdr:spPr>
        <a:xfrm>
          <a:off x="10388600" y="1485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142891</xdr:rowOff>
    </xdr:from>
    <xdr:ext cx="534377" cy="259045"/>
    <xdr:sp macro="" textlink="">
      <xdr:nvSpPr>
        <xdr:cNvPr id="321" name="【公営住宅】&#10;一人当たり面積最大値テキスト">
          <a:extLst>
            <a:ext uri="{FF2B5EF4-FFF2-40B4-BE49-F238E27FC236}">
              <a16:creationId xmlns:a16="http://schemas.microsoft.com/office/drawing/2014/main" id="{00000000-0008-0000-0E00-000041010000}"/>
            </a:ext>
          </a:extLst>
        </xdr:cNvPr>
        <xdr:cNvSpPr txBox="1"/>
      </xdr:nvSpPr>
      <xdr:spPr>
        <a:xfrm>
          <a:off x="10515600" y="1334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24764</xdr:rowOff>
    </xdr:from>
    <xdr:to>
      <xdr:col>55</xdr:col>
      <xdr:colOff>88900</xdr:colOff>
      <xdr:row>79</xdr:row>
      <xdr:rowOff>24764</xdr:rowOff>
    </xdr:to>
    <xdr:cxnSp macro="">
      <xdr:nvCxnSpPr>
        <xdr:cNvPr id="322" name="直線コネクタ 321">
          <a:extLst>
            <a:ext uri="{FF2B5EF4-FFF2-40B4-BE49-F238E27FC236}">
              <a16:creationId xmlns:a16="http://schemas.microsoft.com/office/drawing/2014/main" id="{00000000-0008-0000-0E00-000042010000}"/>
            </a:ext>
          </a:extLst>
        </xdr:cNvPr>
        <xdr:cNvCxnSpPr/>
      </xdr:nvCxnSpPr>
      <xdr:spPr>
        <a:xfrm>
          <a:off x="10388600" y="1356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94454</xdr:rowOff>
    </xdr:from>
    <xdr:ext cx="469744" cy="259045"/>
    <xdr:sp macro="" textlink="">
      <xdr:nvSpPr>
        <xdr:cNvPr id="323" name="【公営住宅】&#10;一人当たり面積平均値テキスト">
          <a:extLst>
            <a:ext uri="{FF2B5EF4-FFF2-40B4-BE49-F238E27FC236}">
              <a16:creationId xmlns:a16="http://schemas.microsoft.com/office/drawing/2014/main" id="{00000000-0008-0000-0E00-000043010000}"/>
            </a:ext>
          </a:extLst>
        </xdr:cNvPr>
        <xdr:cNvSpPr txBox="1"/>
      </xdr:nvSpPr>
      <xdr:spPr>
        <a:xfrm>
          <a:off x="10515600" y="144962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71577</xdr:rowOff>
    </xdr:from>
    <xdr:to>
      <xdr:col>55</xdr:col>
      <xdr:colOff>50800</xdr:colOff>
      <xdr:row>86</xdr:row>
      <xdr:rowOff>1727</xdr:rowOff>
    </xdr:to>
    <xdr:sp macro="" textlink="">
      <xdr:nvSpPr>
        <xdr:cNvPr id="324" name="フローチャート: 判断 323">
          <a:extLst>
            <a:ext uri="{FF2B5EF4-FFF2-40B4-BE49-F238E27FC236}">
              <a16:creationId xmlns:a16="http://schemas.microsoft.com/office/drawing/2014/main" id="{00000000-0008-0000-0E00-000044010000}"/>
            </a:ext>
          </a:extLst>
        </xdr:cNvPr>
        <xdr:cNvSpPr/>
      </xdr:nvSpPr>
      <xdr:spPr>
        <a:xfrm>
          <a:off x="10426700" y="1464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78817</xdr:rowOff>
    </xdr:from>
    <xdr:to>
      <xdr:col>50</xdr:col>
      <xdr:colOff>165100</xdr:colOff>
      <xdr:row>86</xdr:row>
      <xdr:rowOff>8967</xdr:rowOff>
    </xdr:to>
    <xdr:sp macro="" textlink="">
      <xdr:nvSpPr>
        <xdr:cNvPr id="325" name="フローチャート: 判断 324">
          <a:extLst>
            <a:ext uri="{FF2B5EF4-FFF2-40B4-BE49-F238E27FC236}">
              <a16:creationId xmlns:a16="http://schemas.microsoft.com/office/drawing/2014/main" id="{00000000-0008-0000-0E00-000045010000}"/>
            </a:ext>
          </a:extLst>
        </xdr:cNvPr>
        <xdr:cNvSpPr/>
      </xdr:nvSpPr>
      <xdr:spPr>
        <a:xfrm>
          <a:off x="9588500" y="1465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124461</xdr:rowOff>
    </xdr:from>
    <xdr:to>
      <xdr:col>46</xdr:col>
      <xdr:colOff>38100</xdr:colOff>
      <xdr:row>86</xdr:row>
      <xdr:rowOff>54611</xdr:rowOff>
    </xdr:to>
    <xdr:sp macro="" textlink="">
      <xdr:nvSpPr>
        <xdr:cNvPr id="326" name="フローチャート: 判断 325">
          <a:extLst>
            <a:ext uri="{FF2B5EF4-FFF2-40B4-BE49-F238E27FC236}">
              <a16:creationId xmlns:a16="http://schemas.microsoft.com/office/drawing/2014/main" id="{00000000-0008-0000-0E00-000046010000}"/>
            </a:ext>
          </a:extLst>
        </xdr:cNvPr>
        <xdr:cNvSpPr/>
      </xdr:nvSpPr>
      <xdr:spPr>
        <a:xfrm>
          <a:off x="8699500" y="146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123089</xdr:rowOff>
    </xdr:from>
    <xdr:to>
      <xdr:col>41</xdr:col>
      <xdr:colOff>101600</xdr:colOff>
      <xdr:row>86</xdr:row>
      <xdr:rowOff>53239</xdr:rowOff>
    </xdr:to>
    <xdr:sp macro="" textlink="">
      <xdr:nvSpPr>
        <xdr:cNvPr id="327" name="フローチャート: 判断 326">
          <a:extLst>
            <a:ext uri="{FF2B5EF4-FFF2-40B4-BE49-F238E27FC236}">
              <a16:creationId xmlns:a16="http://schemas.microsoft.com/office/drawing/2014/main" id="{00000000-0008-0000-0E00-000047010000}"/>
            </a:ext>
          </a:extLst>
        </xdr:cNvPr>
        <xdr:cNvSpPr/>
      </xdr:nvSpPr>
      <xdr:spPr>
        <a:xfrm>
          <a:off x="7810500" y="14696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00000000-0008-0000-0E00-000048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00000000-0008-0000-0E00-000049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95047</xdr:rowOff>
    </xdr:from>
    <xdr:to>
      <xdr:col>55</xdr:col>
      <xdr:colOff>50800</xdr:colOff>
      <xdr:row>86</xdr:row>
      <xdr:rowOff>25197</xdr:rowOff>
    </xdr:to>
    <xdr:sp macro="" textlink="">
      <xdr:nvSpPr>
        <xdr:cNvPr id="333" name="楕円 332">
          <a:extLst>
            <a:ext uri="{FF2B5EF4-FFF2-40B4-BE49-F238E27FC236}">
              <a16:creationId xmlns:a16="http://schemas.microsoft.com/office/drawing/2014/main" id="{00000000-0008-0000-0E00-00004D010000}"/>
            </a:ext>
          </a:extLst>
        </xdr:cNvPr>
        <xdr:cNvSpPr/>
      </xdr:nvSpPr>
      <xdr:spPr>
        <a:xfrm>
          <a:off x="10426700" y="1466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73474</xdr:rowOff>
    </xdr:from>
    <xdr:ext cx="469744" cy="259045"/>
    <xdr:sp macro="" textlink="">
      <xdr:nvSpPr>
        <xdr:cNvPr id="334" name="【公営住宅】&#10;一人当たり面積該当値テキスト">
          <a:extLst>
            <a:ext uri="{FF2B5EF4-FFF2-40B4-BE49-F238E27FC236}">
              <a16:creationId xmlns:a16="http://schemas.microsoft.com/office/drawing/2014/main" id="{00000000-0008-0000-0E00-00004E010000}"/>
            </a:ext>
          </a:extLst>
        </xdr:cNvPr>
        <xdr:cNvSpPr txBox="1"/>
      </xdr:nvSpPr>
      <xdr:spPr>
        <a:xfrm>
          <a:off x="10515600" y="14646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93371</xdr:rowOff>
    </xdr:from>
    <xdr:to>
      <xdr:col>50</xdr:col>
      <xdr:colOff>165100</xdr:colOff>
      <xdr:row>86</xdr:row>
      <xdr:rowOff>23521</xdr:rowOff>
    </xdr:to>
    <xdr:sp macro="" textlink="">
      <xdr:nvSpPr>
        <xdr:cNvPr id="335" name="楕円 334">
          <a:extLst>
            <a:ext uri="{FF2B5EF4-FFF2-40B4-BE49-F238E27FC236}">
              <a16:creationId xmlns:a16="http://schemas.microsoft.com/office/drawing/2014/main" id="{00000000-0008-0000-0E00-00004F010000}"/>
            </a:ext>
          </a:extLst>
        </xdr:cNvPr>
        <xdr:cNvSpPr/>
      </xdr:nvSpPr>
      <xdr:spPr>
        <a:xfrm>
          <a:off x="9588500" y="1466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144171</xdr:rowOff>
    </xdr:from>
    <xdr:to>
      <xdr:col>55</xdr:col>
      <xdr:colOff>0</xdr:colOff>
      <xdr:row>85</xdr:row>
      <xdr:rowOff>145847</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9639300" y="14717421"/>
          <a:ext cx="8382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95123</xdr:rowOff>
    </xdr:from>
    <xdr:to>
      <xdr:col>46</xdr:col>
      <xdr:colOff>38100</xdr:colOff>
      <xdr:row>86</xdr:row>
      <xdr:rowOff>25273</xdr:rowOff>
    </xdr:to>
    <xdr:sp macro="" textlink="">
      <xdr:nvSpPr>
        <xdr:cNvPr id="337" name="楕円 336">
          <a:extLst>
            <a:ext uri="{FF2B5EF4-FFF2-40B4-BE49-F238E27FC236}">
              <a16:creationId xmlns:a16="http://schemas.microsoft.com/office/drawing/2014/main" id="{00000000-0008-0000-0E00-000051010000}"/>
            </a:ext>
          </a:extLst>
        </xdr:cNvPr>
        <xdr:cNvSpPr/>
      </xdr:nvSpPr>
      <xdr:spPr>
        <a:xfrm>
          <a:off x="8699500" y="1466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144171</xdr:rowOff>
    </xdr:from>
    <xdr:to>
      <xdr:col>50</xdr:col>
      <xdr:colOff>114300</xdr:colOff>
      <xdr:row>85</xdr:row>
      <xdr:rowOff>145923</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flipV="1">
          <a:off x="8750300" y="14717421"/>
          <a:ext cx="8890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100991</xdr:rowOff>
    </xdr:from>
    <xdr:to>
      <xdr:col>41</xdr:col>
      <xdr:colOff>101600</xdr:colOff>
      <xdr:row>86</xdr:row>
      <xdr:rowOff>31141</xdr:rowOff>
    </xdr:to>
    <xdr:sp macro="" textlink="">
      <xdr:nvSpPr>
        <xdr:cNvPr id="339" name="楕円 338">
          <a:extLst>
            <a:ext uri="{FF2B5EF4-FFF2-40B4-BE49-F238E27FC236}">
              <a16:creationId xmlns:a16="http://schemas.microsoft.com/office/drawing/2014/main" id="{00000000-0008-0000-0E00-000053010000}"/>
            </a:ext>
          </a:extLst>
        </xdr:cNvPr>
        <xdr:cNvSpPr/>
      </xdr:nvSpPr>
      <xdr:spPr>
        <a:xfrm>
          <a:off x="7810500" y="1467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145923</xdr:rowOff>
    </xdr:from>
    <xdr:to>
      <xdr:col>45</xdr:col>
      <xdr:colOff>177800</xdr:colOff>
      <xdr:row>85</xdr:row>
      <xdr:rowOff>151791</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flipV="1">
          <a:off x="7861300" y="14719173"/>
          <a:ext cx="889000" cy="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25494</xdr:rowOff>
    </xdr:from>
    <xdr:ext cx="469744" cy="259045"/>
    <xdr:sp macro="" textlink="">
      <xdr:nvSpPr>
        <xdr:cNvPr id="341" name="n_1aveValue【公営住宅】&#10;一人当たり面積">
          <a:extLst>
            <a:ext uri="{FF2B5EF4-FFF2-40B4-BE49-F238E27FC236}">
              <a16:creationId xmlns:a16="http://schemas.microsoft.com/office/drawing/2014/main" id="{00000000-0008-0000-0E00-000055010000}"/>
            </a:ext>
          </a:extLst>
        </xdr:cNvPr>
        <xdr:cNvSpPr txBox="1"/>
      </xdr:nvSpPr>
      <xdr:spPr>
        <a:xfrm>
          <a:off x="9391727" y="14427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45738</xdr:rowOff>
    </xdr:from>
    <xdr:ext cx="469744" cy="259045"/>
    <xdr:sp macro="" textlink="">
      <xdr:nvSpPr>
        <xdr:cNvPr id="342" name="n_2aveValue【公営住宅】&#10;一人当たり面積">
          <a:extLst>
            <a:ext uri="{FF2B5EF4-FFF2-40B4-BE49-F238E27FC236}">
              <a16:creationId xmlns:a16="http://schemas.microsoft.com/office/drawing/2014/main" id="{00000000-0008-0000-0E00-000056010000}"/>
            </a:ext>
          </a:extLst>
        </xdr:cNvPr>
        <xdr:cNvSpPr txBox="1"/>
      </xdr:nvSpPr>
      <xdr:spPr>
        <a:xfrm>
          <a:off x="8515427" y="1479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44366</xdr:rowOff>
    </xdr:from>
    <xdr:ext cx="469744" cy="259045"/>
    <xdr:sp macro="" textlink="">
      <xdr:nvSpPr>
        <xdr:cNvPr id="343" name="n_3aveValue【公営住宅】&#10;一人当たり面積">
          <a:extLst>
            <a:ext uri="{FF2B5EF4-FFF2-40B4-BE49-F238E27FC236}">
              <a16:creationId xmlns:a16="http://schemas.microsoft.com/office/drawing/2014/main" id="{00000000-0008-0000-0E00-000057010000}"/>
            </a:ext>
          </a:extLst>
        </xdr:cNvPr>
        <xdr:cNvSpPr txBox="1"/>
      </xdr:nvSpPr>
      <xdr:spPr>
        <a:xfrm>
          <a:off x="7626427" y="1478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14648</xdr:rowOff>
    </xdr:from>
    <xdr:ext cx="469744" cy="259045"/>
    <xdr:sp macro="" textlink="">
      <xdr:nvSpPr>
        <xdr:cNvPr id="344" name="n_1mainValue【公営住宅】&#10;一人当たり面積">
          <a:extLst>
            <a:ext uri="{FF2B5EF4-FFF2-40B4-BE49-F238E27FC236}">
              <a16:creationId xmlns:a16="http://schemas.microsoft.com/office/drawing/2014/main" id="{00000000-0008-0000-0E00-000058010000}"/>
            </a:ext>
          </a:extLst>
        </xdr:cNvPr>
        <xdr:cNvSpPr txBox="1"/>
      </xdr:nvSpPr>
      <xdr:spPr>
        <a:xfrm>
          <a:off x="9391727" y="14759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41800</xdr:rowOff>
    </xdr:from>
    <xdr:ext cx="469744" cy="259045"/>
    <xdr:sp macro="" textlink="">
      <xdr:nvSpPr>
        <xdr:cNvPr id="345" name="n_2mainValue【公営住宅】&#10;一人当たり面積">
          <a:extLst>
            <a:ext uri="{FF2B5EF4-FFF2-40B4-BE49-F238E27FC236}">
              <a16:creationId xmlns:a16="http://schemas.microsoft.com/office/drawing/2014/main" id="{00000000-0008-0000-0E00-000059010000}"/>
            </a:ext>
          </a:extLst>
        </xdr:cNvPr>
        <xdr:cNvSpPr txBox="1"/>
      </xdr:nvSpPr>
      <xdr:spPr>
        <a:xfrm>
          <a:off x="8515427" y="14443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47668</xdr:rowOff>
    </xdr:from>
    <xdr:ext cx="469744" cy="259045"/>
    <xdr:sp macro="" textlink="">
      <xdr:nvSpPr>
        <xdr:cNvPr id="346" name="n_3mainValue【公営住宅】&#10;一人当たり面積">
          <a:extLst>
            <a:ext uri="{FF2B5EF4-FFF2-40B4-BE49-F238E27FC236}">
              <a16:creationId xmlns:a16="http://schemas.microsoft.com/office/drawing/2014/main" id="{00000000-0008-0000-0E00-00005A010000}"/>
            </a:ext>
          </a:extLst>
        </xdr:cNvPr>
        <xdr:cNvSpPr txBox="1"/>
      </xdr:nvSpPr>
      <xdr:spPr>
        <a:xfrm>
          <a:off x="7626427" y="14449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7" name="正方形/長方形 346">
          <a:extLst>
            <a:ext uri="{FF2B5EF4-FFF2-40B4-BE49-F238E27FC236}">
              <a16:creationId xmlns:a16="http://schemas.microsoft.com/office/drawing/2014/main" id="{00000000-0008-0000-0E00-00005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8" name="正方形/長方形 347">
          <a:extLst>
            <a:ext uri="{FF2B5EF4-FFF2-40B4-BE49-F238E27FC236}">
              <a16:creationId xmlns:a16="http://schemas.microsoft.com/office/drawing/2014/main" id="{00000000-0008-0000-0E00-00005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9" name="正方形/長方形 348">
          <a:extLst>
            <a:ext uri="{FF2B5EF4-FFF2-40B4-BE49-F238E27FC236}">
              <a16:creationId xmlns:a16="http://schemas.microsoft.com/office/drawing/2014/main" id="{00000000-0008-0000-0E00-00005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0" name="正方形/長方形 349">
          <a:extLst>
            <a:ext uri="{FF2B5EF4-FFF2-40B4-BE49-F238E27FC236}">
              <a16:creationId xmlns:a16="http://schemas.microsoft.com/office/drawing/2014/main" id="{00000000-0008-0000-0E00-00005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1" name="正方形/長方形 350">
          <a:extLst>
            <a:ext uri="{FF2B5EF4-FFF2-40B4-BE49-F238E27FC236}">
              <a16:creationId xmlns:a16="http://schemas.microsoft.com/office/drawing/2014/main" id="{00000000-0008-0000-0E00-00005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2" name="正方形/長方形 351">
          <a:extLst>
            <a:ext uri="{FF2B5EF4-FFF2-40B4-BE49-F238E27FC236}">
              <a16:creationId xmlns:a16="http://schemas.microsoft.com/office/drawing/2014/main" id="{00000000-0008-0000-0E00-00006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3" name="正方形/長方形 352">
          <a:extLst>
            <a:ext uri="{FF2B5EF4-FFF2-40B4-BE49-F238E27FC236}">
              <a16:creationId xmlns:a16="http://schemas.microsoft.com/office/drawing/2014/main" id="{00000000-0008-0000-0E00-00006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4" name="正方形/長方形 353">
          <a:extLst>
            <a:ext uri="{FF2B5EF4-FFF2-40B4-BE49-F238E27FC236}">
              <a16:creationId xmlns:a16="http://schemas.microsoft.com/office/drawing/2014/main" id="{00000000-0008-0000-0E00-000062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5" name="正方形/長方形 354">
          <a:extLst>
            <a:ext uri="{FF2B5EF4-FFF2-40B4-BE49-F238E27FC236}">
              <a16:creationId xmlns:a16="http://schemas.microsoft.com/office/drawing/2014/main" id="{00000000-0008-0000-0E00-00006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6" name="正方形/長方形 355">
          <a:extLst>
            <a:ext uri="{FF2B5EF4-FFF2-40B4-BE49-F238E27FC236}">
              <a16:creationId xmlns:a16="http://schemas.microsoft.com/office/drawing/2014/main" id="{00000000-0008-0000-0E00-00006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7" name="正方形/長方形 356">
          <a:extLst>
            <a:ext uri="{FF2B5EF4-FFF2-40B4-BE49-F238E27FC236}">
              <a16:creationId xmlns:a16="http://schemas.microsoft.com/office/drawing/2014/main" id="{00000000-0008-0000-0E00-00006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8" name="正方形/長方形 357">
          <a:extLst>
            <a:ext uri="{FF2B5EF4-FFF2-40B4-BE49-F238E27FC236}">
              <a16:creationId xmlns:a16="http://schemas.microsoft.com/office/drawing/2014/main" id="{00000000-0008-0000-0E00-00006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9" name="正方形/長方形 358">
          <a:extLst>
            <a:ext uri="{FF2B5EF4-FFF2-40B4-BE49-F238E27FC236}">
              <a16:creationId xmlns:a16="http://schemas.microsoft.com/office/drawing/2014/main" id="{00000000-0008-0000-0E00-00006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0" name="正方形/長方形 359">
          <a:extLst>
            <a:ext uri="{FF2B5EF4-FFF2-40B4-BE49-F238E27FC236}">
              <a16:creationId xmlns:a16="http://schemas.microsoft.com/office/drawing/2014/main" id="{00000000-0008-0000-0E00-00006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1" name="正方形/長方形 360">
          <a:extLst>
            <a:ext uri="{FF2B5EF4-FFF2-40B4-BE49-F238E27FC236}">
              <a16:creationId xmlns:a16="http://schemas.microsoft.com/office/drawing/2014/main" id="{00000000-0008-0000-0E00-00006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2" name="正方形/長方形 361">
          <a:extLst>
            <a:ext uri="{FF2B5EF4-FFF2-40B4-BE49-F238E27FC236}">
              <a16:creationId xmlns:a16="http://schemas.microsoft.com/office/drawing/2014/main" id="{00000000-0008-0000-0E00-00006A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3" name="正方形/長方形 362">
          <a:extLst>
            <a:ext uri="{FF2B5EF4-FFF2-40B4-BE49-F238E27FC236}">
              <a16:creationId xmlns:a16="http://schemas.microsoft.com/office/drawing/2014/main" id="{00000000-0008-0000-0E00-00006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4" name="正方形/長方形 363">
          <a:extLst>
            <a:ext uri="{FF2B5EF4-FFF2-40B4-BE49-F238E27FC236}">
              <a16:creationId xmlns:a16="http://schemas.microsoft.com/office/drawing/2014/main" id="{00000000-0008-0000-0E00-00006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5" name="正方形/長方形 364">
          <a:extLst>
            <a:ext uri="{FF2B5EF4-FFF2-40B4-BE49-F238E27FC236}">
              <a16:creationId xmlns:a16="http://schemas.microsoft.com/office/drawing/2014/main" id="{00000000-0008-0000-0E00-00006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6" name="正方形/長方形 365">
          <a:extLst>
            <a:ext uri="{FF2B5EF4-FFF2-40B4-BE49-F238E27FC236}">
              <a16:creationId xmlns:a16="http://schemas.microsoft.com/office/drawing/2014/main" id="{00000000-0008-0000-0E00-00006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7" name="正方形/長方形 366">
          <a:extLst>
            <a:ext uri="{FF2B5EF4-FFF2-40B4-BE49-F238E27FC236}">
              <a16:creationId xmlns:a16="http://schemas.microsoft.com/office/drawing/2014/main" id="{00000000-0008-0000-0E00-00006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8" name="正方形/長方形 367">
          <a:extLst>
            <a:ext uri="{FF2B5EF4-FFF2-40B4-BE49-F238E27FC236}">
              <a16:creationId xmlns:a16="http://schemas.microsoft.com/office/drawing/2014/main" id="{00000000-0008-0000-0E00-00007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9" name="正方形/長方形 368">
          <a:extLst>
            <a:ext uri="{FF2B5EF4-FFF2-40B4-BE49-F238E27FC236}">
              <a16:creationId xmlns:a16="http://schemas.microsoft.com/office/drawing/2014/main" id="{00000000-0008-0000-0E00-00007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0" name="正方形/長方形 369">
          <a:extLst>
            <a:ext uri="{FF2B5EF4-FFF2-40B4-BE49-F238E27FC236}">
              <a16:creationId xmlns:a16="http://schemas.microsoft.com/office/drawing/2014/main" id="{00000000-0008-0000-0E00-000072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1" name="テキスト ボックス 370">
          <a:extLst>
            <a:ext uri="{FF2B5EF4-FFF2-40B4-BE49-F238E27FC236}">
              <a16:creationId xmlns:a16="http://schemas.microsoft.com/office/drawing/2014/main" id="{00000000-0008-0000-0E00-000073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2" name="直線コネクタ 371">
          <a:extLst>
            <a:ext uri="{FF2B5EF4-FFF2-40B4-BE49-F238E27FC236}">
              <a16:creationId xmlns:a16="http://schemas.microsoft.com/office/drawing/2014/main" id="{00000000-0008-0000-0E00-000074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3" name="テキスト ボックス 372">
          <a:extLst>
            <a:ext uri="{FF2B5EF4-FFF2-40B4-BE49-F238E27FC236}">
              <a16:creationId xmlns:a16="http://schemas.microsoft.com/office/drawing/2014/main" id="{00000000-0008-0000-0E00-000075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4" name="直線コネクタ 373">
          <a:extLst>
            <a:ext uri="{FF2B5EF4-FFF2-40B4-BE49-F238E27FC236}">
              <a16:creationId xmlns:a16="http://schemas.microsoft.com/office/drawing/2014/main" id="{00000000-0008-0000-0E00-000076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5" name="テキスト ボックス 374">
          <a:extLst>
            <a:ext uri="{FF2B5EF4-FFF2-40B4-BE49-F238E27FC236}">
              <a16:creationId xmlns:a16="http://schemas.microsoft.com/office/drawing/2014/main" id="{00000000-0008-0000-0E00-000077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6" name="直線コネクタ 375">
          <a:extLst>
            <a:ext uri="{FF2B5EF4-FFF2-40B4-BE49-F238E27FC236}">
              <a16:creationId xmlns:a16="http://schemas.microsoft.com/office/drawing/2014/main" id="{00000000-0008-0000-0E00-000078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7" name="テキスト ボックス 376">
          <a:extLst>
            <a:ext uri="{FF2B5EF4-FFF2-40B4-BE49-F238E27FC236}">
              <a16:creationId xmlns:a16="http://schemas.microsoft.com/office/drawing/2014/main" id="{00000000-0008-0000-0E00-000079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8" name="直線コネクタ 377">
          <a:extLst>
            <a:ext uri="{FF2B5EF4-FFF2-40B4-BE49-F238E27FC236}">
              <a16:creationId xmlns:a16="http://schemas.microsoft.com/office/drawing/2014/main" id="{00000000-0008-0000-0E00-00007A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9" name="テキスト ボックス 378">
          <a:extLst>
            <a:ext uri="{FF2B5EF4-FFF2-40B4-BE49-F238E27FC236}">
              <a16:creationId xmlns:a16="http://schemas.microsoft.com/office/drawing/2014/main" id="{00000000-0008-0000-0E00-00007B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0" name="直線コネクタ 379">
          <a:extLst>
            <a:ext uri="{FF2B5EF4-FFF2-40B4-BE49-F238E27FC236}">
              <a16:creationId xmlns:a16="http://schemas.microsoft.com/office/drawing/2014/main" id="{00000000-0008-0000-0E00-00007C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1" name="テキスト ボックス 380">
          <a:extLst>
            <a:ext uri="{FF2B5EF4-FFF2-40B4-BE49-F238E27FC236}">
              <a16:creationId xmlns:a16="http://schemas.microsoft.com/office/drawing/2014/main" id="{00000000-0008-0000-0E00-00007D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2" name="直線コネクタ 381">
          <a:extLst>
            <a:ext uri="{FF2B5EF4-FFF2-40B4-BE49-F238E27FC236}">
              <a16:creationId xmlns:a16="http://schemas.microsoft.com/office/drawing/2014/main" id="{00000000-0008-0000-0E00-00007E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3" name="テキスト ボックス 382">
          <a:extLst>
            <a:ext uri="{FF2B5EF4-FFF2-40B4-BE49-F238E27FC236}">
              <a16:creationId xmlns:a16="http://schemas.microsoft.com/office/drawing/2014/main" id="{00000000-0008-0000-0E00-00007F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4" name="直線コネクタ 383">
          <a:extLst>
            <a:ext uri="{FF2B5EF4-FFF2-40B4-BE49-F238E27FC236}">
              <a16:creationId xmlns:a16="http://schemas.microsoft.com/office/drawing/2014/main" id="{00000000-0008-0000-0E00-000080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5" name="テキスト ボックス 384">
          <a:extLst>
            <a:ext uri="{FF2B5EF4-FFF2-40B4-BE49-F238E27FC236}">
              <a16:creationId xmlns:a16="http://schemas.microsoft.com/office/drawing/2014/main" id="{00000000-0008-0000-0E00-000081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6" name="【認定こども園・幼稚園・保育所】&#10;有形固定資産減価償却率グラフ枠">
          <a:extLst>
            <a:ext uri="{FF2B5EF4-FFF2-40B4-BE49-F238E27FC236}">
              <a16:creationId xmlns:a16="http://schemas.microsoft.com/office/drawing/2014/main" id="{00000000-0008-0000-0E00-000082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78105</xdr:rowOff>
    </xdr:from>
    <xdr:to>
      <xdr:col>85</xdr:col>
      <xdr:colOff>126364</xdr:colOff>
      <xdr:row>42</xdr:row>
      <xdr:rowOff>81915</xdr:rowOff>
    </xdr:to>
    <xdr:cxnSp macro="">
      <xdr:nvCxnSpPr>
        <xdr:cNvPr id="387" name="直線コネクタ 386">
          <a:extLst>
            <a:ext uri="{FF2B5EF4-FFF2-40B4-BE49-F238E27FC236}">
              <a16:creationId xmlns:a16="http://schemas.microsoft.com/office/drawing/2014/main" id="{00000000-0008-0000-0E00-000083010000}"/>
            </a:ext>
          </a:extLst>
        </xdr:cNvPr>
        <xdr:cNvCxnSpPr/>
      </xdr:nvCxnSpPr>
      <xdr:spPr>
        <a:xfrm flipV="1">
          <a:off x="16318864" y="5735955"/>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85742</xdr:rowOff>
    </xdr:from>
    <xdr:ext cx="405111" cy="259045"/>
    <xdr:sp macro="" textlink="">
      <xdr:nvSpPr>
        <xdr:cNvPr id="388" name="【認定こども園・幼稚園・保育所】&#10;有形固定資産減価償却率最小値テキスト">
          <a:extLst>
            <a:ext uri="{FF2B5EF4-FFF2-40B4-BE49-F238E27FC236}">
              <a16:creationId xmlns:a16="http://schemas.microsoft.com/office/drawing/2014/main" id="{00000000-0008-0000-0E00-000084010000}"/>
            </a:ext>
          </a:extLst>
        </xdr:cNvPr>
        <xdr:cNvSpPr txBox="1"/>
      </xdr:nvSpPr>
      <xdr:spPr>
        <a:xfrm>
          <a:off x="16357600" y="728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81915</xdr:rowOff>
    </xdr:from>
    <xdr:to>
      <xdr:col>86</xdr:col>
      <xdr:colOff>25400</xdr:colOff>
      <xdr:row>42</xdr:row>
      <xdr:rowOff>81915</xdr:rowOff>
    </xdr:to>
    <xdr:cxnSp macro="">
      <xdr:nvCxnSpPr>
        <xdr:cNvPr id="389" name="直線コネクタ 388">
          <a:extLst>
            <a:ext uri="{FF2B5EF4-FFF2-40B4-BE49-F238E27FC236}">
              <a16:creationId xmlns:a16="http://schemas.microsoft.com/office/drawing/2014/main" id="{00000000-0008-0000-0E00-000085010000}"/>
            </a:ext>
          </a:extLst>
        </xdr:cNvPr>
        <xdr:cNvCxnSpPr/>
      </xdr:nvCxnSpPr>
      <xdr:spPr>
        <a:xfrm>
          <a:off x="16230600" y="7282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24782</xdr:rowOff>
    </xdr:from>
    <xdr:ext cx="405111" cy="259045"/>
    <xdr:sp macro="" textlink="">
      <xdr:nvSpPr>
        <xdr:cNvPr id="390" name="【認定こども園・幼稚園・保育所】&#10;有形固定資産減価償却率最大値テキスト">
          <a:extLst>
            <a:ext uri="{FF2B5EF4-FFF2-40B4-BE49-F238E27FC236}">
              <a16:creationId xmlns:a16="http://schemas.microsoft.com/office/drawing/2014/main" id="{00000000-0008-0000-0E00-000086010000}"/>
            </a:ext>
          </a:extLst>
        </xdr:cNvPr>
        <xdr:cNvSpPr txBox="1"/>
      </xdr:nvSpPr>
      <xdr:spPr>
        <a:xfrm>
          <a:off x="16357600" y="551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78105</xdr:rowOff>
    </xdr:from>
    <xdr:to>
      <xdr:col>86</xdr:col>
      <xdr:colOff>25400</xdr:colOff>
      <xdr:row>33</xdr:row>
      <xdr:rowOff>78105</xdr:rowOff>
    </xdr:to>
    <xdr:cxnSp macro="">
      <xdr:nvCxnSpPr>
        <xdr:cNvPr id="391" name="直線コネクタ 390">
          <a:extLst>
            <a:ext uri="{FF2B5EF4-FFF2-40B4-BE49-F238E27FC236}">
              <a16:creationId xmlns:a16="http://schemas.microsoft.com/office/drawing/2014/main" id="{00000000-0008-0000-0E00-000087010000}"/>
            </a:ext>
          </a:extLst>
        </xdr:cNvPr>
        <xdr:cNvCxnSpPr/>
      </xdr:nvCxnSpPr>
      <xdr:spPr>
        <a:xfrm>
          <a:off x="16230600" y="57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8272</xdr:rowOff>
    </xdr:from>
    <xdr:ext cx="405111" cy="259045"/>
    <xdr:sp macro="" textlink="">
      <xdr:nvSpPr>
        <xdr:cNvPr id="392" name="【認定こども園・幼稚園・保育所】&#10;有形固定資産減価償却率平均値テキスト">
          <a:extLst>
            <a:ext uri="{FF2B5EF4-FFF2-40B4-BE49-F238E27FC236}">
              <a16:creationId xmlns:a16="http://schemas.microsoft.com/office/drawing/2014/main" id="{00000000-0008-0000-0E00-000088010000}"/>
            </a:ext>
          </a:extLst>
        </xdr:cNvPr>
        <xdr:cNvSpPr txBox="1"/>
      </xdr:nvSpPr>
      <xdr:spPr>
        <a:xfrm>
          <a:off x="16357600" y="6351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156845</xdr:rowOff>
    </xdr:from>
    <xdr:to>
      <xdr:col>85</xdr:col>
      <xdr:colOff>177800</xdr:colOff>
      <xdr:row>38</xdr:row>
      <xdr:rowOff>86995</xdr:rowOff>
    </xdr:to>
    <xdr:sp macro="" textlink="">
      <xdr:nvSpPr>
        <xdr:cNvPr id="393" name="フローチャート: 判断 392">
          <a:extLst>
            <a:ext uri="{FF2B5EF4-FFF2-40B4-BE49-F238E27FC236}">
              <a16:creationId xmlns:a16="http://schemas.microsoft.com/office/drawing/2014/main" id="{00000000-0008-0000-0E00-000089010000}"/>
            </a:ext>
          </a:extLst>
        </xdr:cNvPr>
        <xdr:cNvSpPr/>
      </xdr:nvSpPr>
      <xdr:spPr>
        <a:xfrm>
          <a:off x="162687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8255</xdr:rowOff>
    </xdr:from>
    <xdr:to>
      <xdr:col>81</xdr:col>
      <xdr:colOff>101600</xdr:colOff>
      <xdr:row>38</xdr:row>
      <xdr:rowOff>109855</xdr:rowOff>
    </xdr:to>
    <xdr:sp macro="" textlink="">
      <xdr:nvSpPr>
        <xdr:cNvPr id="394" name="フローチャート: 判断 393">
          <a:extLst>
            <a:ext uri="{FF2B5EF4-FFF2-40B4-BE49-F238E27FC236}">
              <a16:creationId xmlns:a16="http://schemas.microsoft.com/office/drawing/2014/main" id="{00000000-0008-0000-0E00-00008A010000}"/>
            </a:ext>
          </a:extLst>
        </xdr:cNvPr>
        <xdr:cNvSpPr/>
      </xdr:nvSpPr>
      <xdr:spPr>
        <a:xfrm>
          <a:off x="15430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4445</xdr:rowOff>
    </xdr:from>
    <xdr:to>
      <xdr:col>76</xdr:col>
      <xdr:colOff>165100</xdr:colOff>
      <xdr:row>38</xdr:row>
      <xdr:rowOff>106045</xdr:rowOff>
    </xdr:to>
    <xdr:sp macro="" textlink="">
      <xdr:nvSpPr>
        <xdr:cNvPr id="395" name="フローチャート: 判断 394">
          <a:extLst>
            <a:ext uri="{FF2B5EF4-FFF2-40B4-BE49-F238E27FC236}">
              <a16:creationId xmlns:a16="http://schemas.microsoft.com/office/drawing/2014/main" id="{00000000-0008-0000-0E00-00008B010000}"/>
            </a:ext>
          </a:extLst>
        </xdr:cNvPr>
        <xdr:cNvSpPr/>
      </xdr:nvSpPr>
      <xdr:spPr>
        <a:xfrm>
          <a:off x="14541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166370</xdr:rowOff>
    </xdr:from>
    <xdr:to>
      <xdr:col>72</xdr:col>
      <xdr:colOff>38100</xdr:colOff>
      <xdr:row>37</xdr:row>
      <xdr:rowOff>96520</xdr:rowOff>
    </xdr:to>
    <xdr:sp macro="" textlink="">
      <xdr:nvSpPr>
        <xdr:cNvPr id="396" name="フローチャート: 判断 395">
          <a:extLst>
            <a:ext uri="{FF2B5EF4-FFF2-40B4-BE49-F238E27FC236}">
              <a16:creationId xmlns:a16="http://schemas.microsoft.com/office/drawing/2014/main" id="{00000000-0008-0000-0E00-00008C010000}"/>
            </a:ext>
          </a:extLst>
        </xdr:cNvPr>
        <xdr:cNvSpPr/>
      </xdr:nvSpPr>
      <xdr:spPr>
        <a:xfrm>
          <a:off x="13652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7" name="テキスト ボックス 396">
          <a:extLst>
            <a:ext uri="{FF2B5EF4-FFF2-40B4-BE49-F238E27FC236}">
              <a16:creationId xmlns:a16="http://schemas.microsoft.com/office/drawing/2014/main" id="{00000000-0008-0000-0E00-00008D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8" name="テキスト ボックス 397">
          <a:extLst>
            <a:ext uri="{FF2B5EF4-FFF2-40B4-BE49-F238E27FC236}">
              <a16:creationId xmlns:a16="http://schemas.microsoft.com/office/drawing/2014/main" id="{00000000-0008-0000-0E00-00008E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9" name="テキスト ボックス 398">
          <a:extLst>
            <a:ext uri="{FF2B5EF4-FFF2-40B4-BE49-F238E27FC236}">
              <a16:creationId xmlns:a16="http://schemas.microsoft.com/office/drawing/2014/main" id="{00000000-0008-0000-0E00-00008F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id="{00000000-0008-0000-0E00-000090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id="{00000000-0008-0000-0E00-000091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44450</xdr:rowOff>
    </xdr:from>
    <xdr:to>
      <xdr:col>85</xdr:col>
      <xdr:colOff>177800</xdr:colOff>
      <xdr:row>38</xdr:row>
      <xdr:rowOff>146050</xdr:rowOff>
    </xdr:to>
    <xdr:sp macro="" textlink="">
      <xdr:nvSpPr>
        <xdr:cNvPr id="402" name="楕円 401">
          <a:extLst>
            <a:ext uri="{FF2B5EF4-FFF2-40B4-BE49-F238E27FC236}">
              <a16:creationId xmlns:a16="http://schemas.microsoft.com/office/drawing/2014/main" id="{00000000-0008-0000-0E00-000092010000}"/>
            </a:ext>
          </a:extLst>
        </xdr:cNvPr>
        <xdr:cNvSpPr/>
      </xdr:nvSpPr>
      <xdr:spPr>
        <a:xfrm>
          <a:off x="16268700"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22877</xdr:rowOff>
    </xdr:from>
    <xdr:ext cx="405111" cy="259045"/>
    <xdr:sp macro="" textlink="">
      <xdr:nvSpPr>
        <xdr:cNvPr id="403" name="【認定こども園・幼稚園・保育所】&#10;有形固定資産減価償却率該当値テキスト">
          <a:extLst>
            <a:ext uri="{FF2B5EF4-FFF2-40B4-BE49-F238E27FC236}">
              <a16:creationId xmlns:a16="http://schemas.microsoft.com/office/drawing/2014/main" id="{00000000-0008-0000-0E00-000093010000}"/>
            </a:ext>
          </a:extLst>
        </xdr:cNvPr>
        <xdr:cNvSpPr txBox="1"/>
      </xdr:nvSpPr>
      <xdr:spPr>
        <a:xfrm>
          <a:off x="16357600"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95885</xdr:rowOff>
    </xdr:from>
    <xdr:to>
      <xdr:col>81</xdr:col>
      <xdr:colOff>101600</xdr:colOff>
      <xdr:row>39</xdr:row>
      <xdr:rowOff>26035</xdr:rowOff>
    </xdr:to>
    <xdr:sp macro="" textlink="">
      <xdr:nvSpPr>
        <xdr:cNvPr id="404" name="楕円 403">
          <a:extLst>
            <a:ext uri="{FF2B5EF4-FFF2-40B4-BE49-F238E27FC236}">
              <a16:creationId xmlns:a16="http://schemas.microsoft.com/office/drawing/2014/main" id="{00000000-0008-0000-0E00-000094010000}"/>
            </a:ext>
          </a:extLst>
        </xdr:cNvPr>
        <xdr:cNvSpPr/>
      </xdr:nvSpPr>
      <xdr:spPr>
        <a:xfrm>
          <a:off x="15430500" y="661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95250</xdr:rowOff>
    </xdr:from>
    <xdr:to>
      <xdr:col>85</xdr:col>
      <xdr:colOff>127000</xdr:colOff>
      <xdr:row>38</xdr:row>
      <xdr:rowOff>146685</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flipV="1">
          <a:off x="15481300" y="661035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126365</xdr:rowOff>
    </xdr:from>
    <xdr:to>
      <xdr:col>76</xdr:col>
      <xdr:colOff>165100</xdr:colOff>
      <xdr:row>39</xdr:row>
      <xdr:rowOff>56515</xdr:rowOff>
    </xdr:to>
    <xdr:sp macro="" textlink="">
      <xdr:nvSpPr>
        <xdr:cNvPr id="406" name="楕円 405">
          <a:extLst>
            <a:ext uri="{FF2B5EF4-FFF2-40B4-BE49-F238E27FC236}">
              <a16:creationId xmlns:a16="http://schemas.microsoft.com/office/drawing/2014/main" id="{00000000-0008-0000-0E00-000096010000}"/>
            </a:ext>
          </a:extLst>
        </xdr:cNvPr>
        <xdr:cNvSpPr/>
      </xdr:nvSpPr>
      <xdr:spPr>
        <a:xfrm>
          <a:off x="14541500" y="664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146685</xdr:rowOff>
    </xdr:from>
    <xdr:to>
      <xdr:col>81</xdr:col>
      <xdr:colOff>50800</xdr:colOff>
      <xdr:row>39</xdr:row>
      <xdr:rowOff>5715</xdr:rowOff>
    </xdr:to>
    <xdr:cxnSp macro="">
      <xdr:nvCxnSpPr>
        <xdr:cNvPr id="407" name="直線コネクタ 406">
          <a:extLst>
            <a:ext uri="{FF2B5EF4-FFF2-40B4-BE49-F238E27FC236}">
              <a16:creationId xmlns:a16="http://schemas.microsoft.com/office/drawing/2014/main" id="{00000000-0008-0000-0E00-000097010000}"/>
            </a:ext>
          </a:extLst>
        </xdr:cNvPr>
        <xdr:cNvCxnSpPr/>
      </xdr:nvCxnSpPr>
      <xdr:spPr>
        <a:xfrm flipV="1">
          <a:off x="14592300" y="666178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78740</xdr:rowOff>
    </xdr:from>
    <xdr:to>
      <xdr:col>72</xdr:col>
      <xdr:colOff>38100</xdr:colOff>
      <xdr:row>36</xdr:row>
      <xdr:rowOff>8890</xdr:rowOff>
    </xdr:to>
    <xdr:sp macro="" textlink="">
      <xdr:nvSpPr>
        <xdr:cNvPr id="408" name="楕円 407">
          <a:extLst>
            <a:ext uri="{FF2B5EF4-FFF2-40B4-BE49-F238E27FC236}">
              <a16:creationId xmlns:a16="http://schemas.microsoft.com/office/drawing/2014/main" id="{00000000-0008-0000-0E00-000098010000}"/>
            </a:ext>
          </a:extLst>
        </xdr:cNvPr>
        <xdr:cNvSpPr/>
      </xdr:nvSpPr>
      <xdr:spPr>
        <a:xfrm>
          <a:off x="13652500" y="607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129540</xdr:rowOff>
    </xdr:from>
    <xdr:to>
      <xdr:col>76</xdr:col>
      <xdr:colOff>114300</xdr:colOff>
      <xdr:row>39</xdr:row>
      <xdr:rowOff>5715</xdr:rowOff>
    </xdr:to>
    <xdr:cxnSp macro="">
      <xdr:nvCxnSpPr>
        <xdr:cNvPr id="409" name="直線コネクタ 408">
          <a:extLst>
            <a:ext uri="{FF2B5EF4-FFF2-40B4-BE49-F238E27FC236}">
              <a16:creationId xmlns:a16="http://schemas.microsoft.com/office/drawing/2014/main" id="{00000000-0008-0000-0E00-000099010000}"/>
            </a:ext>
          </a:extLst>
        </xdr:cNvPr>
        <xdr:cNvCxnSpPr/>
      </xdr:nvCxnSpPr>
      <xdr:spPr>
        <a:xfrm>
          <a:off x="13703300" y="6130290"/>
          <a:ext cx="889000" cy="56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126382</xdr:rowOff>
    </xdr:from>
    <xdr:ext cx="405111" cy="259045"/>
    <xdr:sp macro="" textlink="">
      <xdr:nvSpPr>
        <xdr:cNvPr id="410" name="n_1aveValue【認定こども園・幼稚園・保育所】&#10;有形固定資産減価償却率">
          <a:extLst>
            <a:ext uri="{FF2B5EF4-FFF2-40B4-BE49-F238E27FC236}">
              <a16:creationId xmlns:a16="http://schemas.microsoft.com/office/drawing/2014/main" id="{00000000-0008-0000-0E00-00009A010000}"/>
            </a:ext>
          </a:extLst>
        </xdr:cNvPr>
        <xdr:cNvSpPr txBox="1"/>
      </xdr:nvSpPr>
      <xdr:spPr>
        <a:xfrm>
          <a:off x="152660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122572</xdr:rowOff>
    </xdr:from>
    <xdr:ext cx="405111" cy="259045"/>
    <xdr:sp macro="" textlink="">
      <xdr:nvSpPr>
        <xdr:cNvPr id="411" name="n_2aveValue【認定こども園・幼稚園・保育所】&#10;有形固定資産減価償却率">
          <a:extLst>
            <a:ext uri="{FF2B5EF4-FFF2-40B4-BE49-F238E27FC236}">
              <a16:creationId xmlns:a16="http://schemas.microsoft.com/office/drawing/2014/main" id="{00000000-0008-0000-0E00-00009B010000}"/>
            </a:ext>
          </a:extLst>
        </xdr:cNvPr>
        <xdr:cNvSpPr txBox="1"/>
      </xdr:nvSpPr>
      <xdr:spPr>
        <a:xfrm>
          <a:off x="14389744" y="629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87647</xdr:rowOff>
    </xdr:from>
    <xdr:ext cx="405111" cy="259045"/>
    <xdr:sp macro="" textlink="">
      <xdr:nvSpPr>
        <xdr:cNvPr id="412" name="n_3aveValue【認定こども園・幼稚園・保育所】&#10;有形固定資産減価償却率">
          <a:extLst>
            <a:ext uri="{FF2B5EF4-FFF2-40B4-BE49-F238E27FC236}">
              <a16:creationId xmlns:a16="http://schemas.microsoft.com/office/drawing/2014/main" id="{00000000-0008-0000-0E00-00009C010000}"/>
            </a:ext>
          </a:extLst>
        </xdr:cNvPr>
        <xdr:cNvSpPr txBox="1"/>
      </xdr:nvSpPr>
      <xdr:spPr>
        <a:xfrm>
          <a:off x="13500744" y="643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17162</xdr:rowOff>
    </xdr:from>
    <xdr:ext cx="405111" cy="259045"/>
    <xdr:sp macro="" textlink="">
      <xdr:nvSpPr>
        <xdr:cNvPr id="413" name="n_1mainValue【認定こども園・幼稚園・保育所】&#10;有形固定資産減価償却率">
          <a:extLst>
            <a:ext uri="{FF2B5EF4-FFF2-40B4-BE49-F238E27FC236}">
              <a16:creationId xmlns:a16="http://schemas.microsoft.com/office/drawing/2014/main" id="{00000000-0008-0000-0E00-00009D010000}"/>
            </a:ext>
          </a:extLst>
        </xdr:cNvPr>
        <xdr:cNvSpPr txBox="1"/>
      </xdr:nvSpPr>
      <xdr:spPr>
        <a:xfrm>
          <a:off x="15266044" y="670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47642</xdr:rowOff>
    </xdr:from>
    <xdr:ext cx="405111" cy="259045"/>
    <xdr:sp macro="" textlink="">
      <xdr:nvSpPr>
        <xdr:cNvPr id="414" name="n_2mainValue【認定こども園・幼稚園・保育所】&#10;有形固定資産減価償却率">
          <a:extLst>
            <a:ext uri="{FF2B5EF4-FFF2-40B4-BE49-F238E27FC236}">
              <a16:creationId xmlns:a16="http://schemas.microsoft.com/office/drawing/2014/main" id="{00000000-0008-0000-0E00-00009E010000}"/>
            </a:ext>
          </a:extLst>
        </xdr:cNvPr>
        <xdr:cNvSpPr txBox="1"/>
      </xdr:nvSpPr>
      <xdr:spPr>
        <a:xfrm>
          <a:off x="14389744" y="673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25417</xdr:rowOff>
    </xdr:from>
    <xdr:ext cx="405111" cy="259045"/>
    <xdr:sp macro="" textlink="">
      <xdr:nvSpPr>
        <xdr:cNvPr id="415" name="n_3mainValue【認定こども園・幼稚園・保育所】&#10;有形固定資産減価償却率">
          <a:extLst>
            <a:ext uri="{FF2B5EF4-FFF2-40B4-BE49-F238E27FC236}">
              <a16:creationId xmlns:a16="http://schemas.microsoft.com/office/drawing/2014/main" id="{00000000-0008-0000-0E00-00009F010000}"/>
            </a:ext>
          </a:extLst>
        </xdr:cNvPr>
        <xdr:cNvSpPr txBox="1"/>
      </xdr:nvSpPr>
      <xdr:spPr>
        <a:xfrm>
          <a:off x="13500744" y="585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6" name="正方形/長方形 415">
          <a:extLst>
            <a:ext uri="{FF2B5EF4-FFF2-40B4-BE49-F238E27FC236}">
              <a16:creationId xmlns:a16="http://schemas.microsoft.com/office/drawing/2014/main" id="{00000000-0008-0000-0E00-0000A0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7" name="正方形/長方形 416">
          <a:extLst>
            <a:ext uri="{FF2B5EF4-FFF2-40B4-BE49-F238E27FC236}">
              <a16:creationId xmlns:a16="http://schemas.microsoft.com/office/drawing/2014/main" id="{00000000-0008-0000-0E00-0000A1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8" name="正方形/長方形 417">
          <a:extLst>
            <a:ext uri="{FF2B5EF4-FFF2-40B4-BE49-F238E27FC236}">
              <a16:creationId xmlns:a16="http://schemas.microsoft.com/office/drawing/2014/main" id="{00000000-0008-0000-0E00-0000A2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9" name="正方形/長方形 418">
          <a:extLst>
            <a:ext uri="{FF2B5EF4-FFF2-40B4-BE49-F238E27FC236}">
              <a16:creationId xmlns:a16="http://schemas.microsoft.com/office/drawing/2014/main" id="{00000000-0008-0000-0E00-0000A3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0" name="正方形/長方形 419">
          <a:extLst>
            <a:ext uri="{FF2B5EF4-FFF2-40B4-BE49-F238E27FC236}">
              <a16:creationId xmlns:a16="http://schemas.microsoft.com/office/drawing/2014/main" id="{00000000-0008-0000-0E00-0000A4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1" name="正方形/長方形 420">
          <a:extLst>
            <a:ext uri="{FF2B5EF4-FFF2-40B4-BE49-F238E27FC236}">
              <a16:creationId xmlns:a16="http://schemas.microsoft.com/office/drawing/2014/main" id="{00000000-0008-0000-0E00-0000A5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2" name="正方形/長方形 421">
          <a:extLst>
            <a:ext uri="{FF2B5EF4-FFF2-40B4-BE49-F238E27FC236}">
              <a16:creationId xmlns:a16="http://schemas.microsoft.com/office/drawing/2014/main" id="{00000000-0008-0000-0E00-0000A6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3" name="正方形/長方形 422">
          <a:extLst>
            <a:ext uri="{FF2B5EF4-FFF2-40B4-BE49-F238E27FC236}">
              <a16:creationId xmlns:a16="http://schemas.microsoft.com/office/drawing/2014/main" id="{00000000-0008-0000-0E00-0000A7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4" name="テキスト ボックス 423">
          <a:extLst>
            <a:ext uri="{FF2B5EF4-FFF2-40B4-BE49-F238E27FC236}">
              <a16:creationId xmlns:a16="http://schemas.microsoft.com/office/drawing/2014/main" id="{00000000-0008-0000-0E00-0000A8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5" name="直線コネクタ 424">
          <a:extLst>
            <a:ext uri="{FF2B5EF4-FFF2-40B4-BE49-F238E27FC236}">
              <a16:creationId xmlns:a16="http://schemas.microsoft.com/office/drawing/2014/main" id="{00000000-0008-0000-0E00-0000A9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26" name="直線コネクタ 425">
          <a:extLst>
            <a:ext uri="{FF2B5EF4-FFF2-40B4-BE49-F238E27FC236}">
              <a16:creationId xmlns:a16="http://schemas.microsoft.com/office/drawing/2014/main" id="{00000000-0008-0000-0E00-0000AA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27" name="テキスト ボックス 426">
          <a:extLst>
            <a:ext uri="{FF2B5EF4-FFF2-40B4-BE49-F238E27FC236}">
              <a16:creationId xmlns:a16="http://schemas.microsoft.com/office/drawing/2014/main" id="{00000000-0008-0000-0E00-0000AB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28" name="直線コネクタ 427">
          <a:extLst>
            <a:ext uri="{FF2B5EF4-FFF2-40B4-BE49-F238E27FC236}">
              <a16:creationId xmlns:a16="http://schemas.microsoft.com/office/drawing/2014/main" id="{00000000-0008-0000-0E00-0000AC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30" name="直線コネクタ 429">
          <a:extLst>
            <a:ext uri="{FF2B5EF4-FFF2-40B4-BE49-F238E27FC236}">
              <a16:creationId xmlns:a16="http://schemas.microsoft.com/office/drawing/2014/main" id="{00000000-0008-0000-0E00-0000AE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2" name="直線コネクタ 431">
          <a:extLst>
            <a:ext uri="{FF2B5EF4-FFF2-40B4-BE49-F238E27FC236}">
              <a16:creationId xmlns:a16="http://schemas.microsoft.com/office/drawing/2014/main" id="{00000000-0008-0000-0E00-0000B0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4" name="直線コネクタ 433">
          <a:extLst>
            <a:ext uri="{FF2B5EF4-FFF2-40B4-BE49-F238E27FC236}">
              <a16:creationId xmlns:a16="http://schemas.microsoft.com/office/drawing/2014/main" id="{00000000-0008-0000-0E00-0000B2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35" name="テキスト ボックス 434">
          <a:extLst>
            <a:ext uri="{FF2B5EF4-FFF2-40B4-BE49-F238E27FC236}">
              <a16:creationId xmlns:a16="http://schemas.microsoft.com/office/drawing/2014/main" id="{00000000-0008-0000-0E00-0000B3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6" name="直線コネクタ 435">
          <a:extLst>
            <a:ext uri="{FF2B5EF4-FFF2-40B4-BE49-F238E27FC236}">
              <a16:creationId xmlns:a16="http://schemas.microsoft.com/office/drawing/2014/main" id="{00000000-0008-0000-0E00-0000B4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7" name="テキスト ボックス 436">
          <a:extLst>
            <a:ext uri="{FF2B5EF4-FFF2-40B4-BE49-F238E27FC236}">
              <a16:creationId xmlns:a16="http://schemas.microsoft.com/office/drawing/2014/main" id="{00000000-0008-0000-0E00-0000B5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8" name="【認定こども園・幼稚園・保育所】&#10;一人当たり面積グラフ枠">
          <a:extLst>
            <a:ext uri="{FF2B5EF4-FFF2-40B4-BE49-F238E27FC236}">
              <a16:creationId xmlns:a16="http://schemas.microsoft.com/office/drawing/2014/main" id="{00000000-0008-0000-0E00-0000B6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87630</xdr:rowOff>
    </xdr:from>
    <xdr:to>
      <xdr:col>116</xdr:col>
      <xdr:colOff>62864</xdr:colOff>
      <xdr:row>41</xdr:row>
      <xdr:rowOff>165100</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flipV="1">
          <a:off x="22160864" y="5745480"/>
          <a:ext cx="0" cy="1449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168927</xdr:rowOff>
    </xdr:from>
    <xdr:ext cx="469744" cy="259045"/>
    <xdr:sp macro="" textlink="">
      <xdr:nvSpPr>
        <xdr:cNvPr id="440" name="【認定こども園・幼稚園・保育所】&#10;一人当たり面積最小値テキスト">
          <a:extLst>
            <a:ext uri="{FF2B5EF4-FFF2-40B4-BE49-F238E27FC236}">
              <a16:creationId xmlns:a16="http://schemas.microsoft.com/office/drawing/2014/main" id="{00000000-0008-0000-0E00-0000B8010000}"/>
            </a:ext>
          </a:extLst>
        </xdr:cNvPr>
        <xdr:cNvSpPr txBox="1"/>
      </xdr:nvSpPr>
      <xdr:spPr>
        <a:xfrm>
          <a:off x="22199600" y="719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165100</xdr:rowOff>
    </xdr:from>
    <xdr:to>
      <xdr:col>116</xdr:col>
      <xdr:colOff>152400</xdr:colOff>
      <xdr:row>41</xdr:row>
      <xdr:rowOff>165100</xdr:rowOff>
    </xdr:to>
    <xdr:cxnSp macro="">
      <xdr:nvCxnSpPr>
        <xdr:cNvPr id="441" name="直線コネクタ 440">
          <a:extLst>
            <a:ext uri="{FF2B5EF4-FFF2-40B4-BE49-F238E27FC236}">
              <a16:creationId xmlns:a16="http://schemas.microsoft.com/office/drawing/2014/main" id="{00000000-0008-0000-0E00-0000B9010000}"/>
            </a:ext>
          </a:extLst>
        </xdr:cNvPr>
        <xdr:cNvCxnSpPr/>
      </xdr:nvCxnSpPr>
      <xdr:spPr>
        <a:xfrm>
          <a:off x="22072600" y="719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34307</xdr:rowOff>
    </xdr:from>
    <xdr:ext cx="469744" cy="259045"/>
    <xdr:sp macro="" textlink="">
      <xdr:nvSpPr>
        <xdr:cNvPr id="442" name="【認定こども園・幼稚園・保育所】&#10;一人当たり面積最大値テキスト">
          <a:extLst>
            <a:ext uri="{FF2B5EF4-FFF2-40B4-BE49-F238E27FC236}">
              <a16:creationId xmlns:a16="http://schemas.microsoft.com/office/drawing/2014/main" id="{00000000-0008-0000-0E00-0000BA010000}"/>
            </a:ext>
          </a:extLst>
        </xdr:cNvPr>
        <xdr:cNvSpPr txBox="1"/>
      </xdr:nvSpPr>
      <xdr:spPr>
        <a:xfrm>
          <a:off x="22199600" y="552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87630</xdr:rowOff>
    </xdr:from>
    <xdr:to>
      <xdr:col>116</xdr:col>
      <xdr:colOff>152400</xdr:colOff>
      <xdr:row>33</xdr:row>
      <xdr:rowOff>87630</xdr:rowOff>
    </xdr:to>
    <xdr:cxnSp macro="">
      <xdr:nvCxnSpPr>
        <xdr:cNvPr id="443" name="直線コネクタ 442">
          <a:extLst>
            <a:ext uri="{FF2B5EF4-FFF2-40B4-BE49-F238E27FC236}">
              <a16:creationId xmlns:a16="http://schemas.microsoft.com/office/drawing/2014/main" id="{00000000-0008-0000-0E00-0000BB010000}"/>
            </a:ext>
          </a:extLst>
        </xdr:cNvPr>
        <xdr:cNvCxnSpPr/>
      </xdr:nvCxnSpPr>
      <xdr:spPr>
        <a:xfrm>
          <a:off x="22072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163847</xdr:rowOff>
    </xdr:from>
    <xdr:ext cx="469744" cy="259045"/>
    <xdr:sp macro="" textlink="">
      <xdr:nvSpPr>
        <xdr:cNvPr id="444" name="【認定こども園・幼稚園・保育所】&#10;一人当たり面積平均値テキスト">
          <a:extLst>
            <a:ext uri="{FF2B5EF4-FFF2-40B4-BE49-F238E27FC236}">
              <a16:creationId xmlns:a16="http://schemas.microsoft.com/office/drawing/2014/main" id="{00000000-0008-0000-0E00-0000BC010000}"/>
            </a:ext>
          </a:extLst>
        </xdr:cNvPr>
        <xdr:cNvSpPr txBox="1"/>
      </xdr:nvSpPr>
      <xdr:spPr>
        <a:xfrm>
          <a:off x="22199600" y="667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140970</xdr:rowOff>
    </xdr:from>
    <xdr:to>
      <xdr:col>116</xdr:col>
      <xdr:colOff>114300</xdr:colOff>
      <xdr:row>40</xdr:row>
      <xdr:rowOff>71120</xdr:rowOff>
    </xdr:to>
    <xdr:sp macro="" textlink="">
      <xdr:nvSpPr>
        <xdr:cNvPr id="445" name="フローチャート: 判断 444">
          <a:extLst>
            <a:ext uri="{FF2B5EF4-FFF2-40B4-BE49-F238E27FC236}">
              <a16:creationId xmlns:a16="http://schemas.microsoft.com/office/drawing/2014/main" id="{00000000-0008-0000-0E00-0000BD010000}"/>
            </a:ext>
          </a:extLst>
        </xdr:cNvPr>
        <xdr:cNvSpPr/>
      </xdr:nvSpPr>
      <xdr:spPr>
        <a:xfrm>
          <a:off x="22110700" y="682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140970</xdr:rowOff>
    </xdr:from>
    <xdr:to>
      <xdr:col>112</xdr:col>
      <xdr:colOff>38100</xdr:colOff>
      <xdr:row>40</xdr:row>
      <xdr:rowOff>71120</xdr:rowOff>
    </xdr:to>
    <xdr:sp macro="" textlink="">
      <xdr:nvSpPr>
        <xdr:cNvPr id="446" name="フローチャート: 判断 445">
          <a:extLst>
            <a:ext uri="{FF2B5EF4-FFF2-40B4-BE49-F238E27FC236}">
              <a16:creationId xmlns:a16="http://schemas.microsoft.com/office/drawing/2014/main" id="{00000000-0008-0000-0E00-0000BE010000}"/>
            </a:ext>
          </a:extLst>
        </xdr:cNvPr>
        <xdr:cNvSpPr/>
      </xdr:nvSpPr>
      <xdr:spPr>
        <a:xfrm>
          <a:off x="21272500" y="682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43180</xdr:rowOff>
    </xdr:from>
    <xdr:to>
      <xdr:col>107</xdr:col>
      <xdr:colOff>101600</xdr:colOff>
      <xdr:row>40</xdr:row>
      <xdr:rowOff>144780</xdr:rowOff>
    </xdr:to>
    <xdr:sp macro="" textlink="">
      <xdr:nvSpPr>
        <xdr:cNvPr id="447" name="フローチャート: 判断 446">
          <a:extLst>
            <a:ext uri="{FF2B5EF4-FFF2-40B4-BE49-F238E27FC236}">
              <a16:creationId xmlns:a16="http://schemas.microsoft.com/office/drawing/2014/main" id="{00000000-0008-0000-0E00-0000BF010000}"/>
            </a:ext>
          </a:extLst>
        </xdr:cNvPr>
        <xdr:cNvSpPr/>
      </xdr:nvSpPr>
      <xdr:spPr>
        <a:xfrm>
          <a:off x="20383500" y="690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60960</xdr:rowOff>
    </xdr:from>
    <xdr:to>
      <xdr:col>102</xdr:col>
      <xdr:colOff>165100</xdr:colOff>
      <xdr:row>40</xdr:row>
      <xdr:rowOff>162560</xdr:rowOff>
    </xdr:to>
    <xdr:sp macro="" textlink="">
      <xdr:nvSpPr>
        <xdr:cNvPr id="448" name="フローチャート: 判断 447">
          <a:extLst>
            <a:ext uri="{FF2B5EF4-FFF2-40B4-BE49-F238E27FC236}">
              <a16:creationId xmlns:a16="http://schemas.microsoft.com/office/drawing/2014/main" id="{00000000-0008-0000-0E00-0000C0010000}"/>
            </a:ext>
          </a:extLst>
        </xdr:cNvPr>
        <xdr:cNvSpPr/>
      </xdr:nvSpPr>
      <xdr:spPr>
        <a:xfrm>
          <a:off x="19494500" y="691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9" name="テキスト ボックス 448">
          <a:extLst>
            <a:ext uri="{FF2B5EF4-FFF2-40B4-BE49-F238E27FC236}">
              <a16:creationId xmlns:a16="http://schemas.microsoft.com/office/drawing/2014/main" id="{00000000-0008-0000-0E00-0000C1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0" name="テキスト ボックス 449">
          <a:extLst>
            <a:ext uri="{FF2B5EF4-FFF2-40B4-BE49-F238E27FC236}">
              <a16:creationId xmlns:a16="http://schemas.microsoft.com/office/drawing/2014/main" id="{00000000-0008-0000-0E00-0000C2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1" name="テキスト ボックス 450">
          <a:extLst>
            <a:ext uri="{FF2B5EF4-FFF2-40B4-BE49-F238E27FC236}">
              <a16:creationId xmlns:a16="http://schemas.microsoft.com/office/drawing/2014/main" id="{00000000-0008-0000-0E00-0000C3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2" name="テキスト ボックス 451">
          <a:extLst>
            <a:ext uri="{FF2B5EF4-FFF2-40B4-BE49-F238E27FC236}">
              <a16:creationId xmlns:a16="http://schemas.microsoft.com/office/drawing/2014/main" id="{00000000-0008-0000-0E00-0000C4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3" name="テキスト ボックス 452">
          <a:extLst>
            <a:ext uri="{FF2B5EF4-FFF2-40B4-BE49-F238E27FC236}">
              <a16:creationId xmlns:a16="http://schemas.microsoft.com/office/drawing/2014/main" id="{00000000-0008-0000-0E00-0000C5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60960</xdr:rowOff>
    </xdr:from>
    <xdr:to>
      <xdr:col>116</xdr:col>
      <xdr:colOff>114300</xdr:colOff>
      <xdr:row>41</xdr:row>
      <xdr:rowOff>162560</xdr:rowOff>
    </xdr:to>
    <xdr:sp macro="" textlink="">
      <xdr:nvSpPr>
        <xdr:cNvPr id="454" name="楕円 453">
          <a:extLst>
            <a:ext uri="{FF2B5EF4-FFF2-40B4-BE49-F238E27FC236}">
              <a16:creationId xmlns:a16="http://schemas.microsoft.com/office/drawing/2014/main" id="{00000000-0008-0000-0E00-0000C6010000}"/>
            </a:ext>
          </a:extLst>
        </xdr:cNvPr>
        <xdr:cNvSpPr/>
      </xdr:nvSpPr>
      <xdr:spPr>
        <a:xfrm>
          <a:off x="22110700" y="709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147337</xdr:rowOff>
    </xdr:from>
    <xdr:ext cx="469744" cy="259045"/>
    <xdr:sp macro="" textlink="">
      <xdr:nvSpPr>
        <xdr:cNvPr id="455" name="【認定こども園・幼稚園・保育所】&#10;一人当たり面積該当値テキスト">
          <a:extLst>
            <a:ext uri="{FF2B5EF4-FFF2-40B4-BE49-F238E27FC236}">
              <a16:creationId xmlns:a16="http://schemas.microsoft.com/office/drawing/2014/main" id="{00000000-0008-0000-0E00-0000C7010000}"/>
            </a:ext>
          </a:extLst>
        </xdr:cNvPr>
        <xdr:cNvSpPr txBox="1"/>
      </xdr:nvSpPr>
      <xdr:spPr>
        <a:xfrm>
          <a:off x="22199600" y="700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69850</xdr:rowOff>
    </xdr:from>
    <xdr:to>
      <xdr:col>112</xdr:col>
      <xdr:colOff>38100</xdr:colOff>
      <xdr:row>42</xdr:row>
      <xdr:rowOff>0</xdr:rowOff>
    </xdr:to>
    <xdr:sp macro="" textlink="">
      <xdr:nvSpPr>
        <xdr:cNvPr id="456" name="楕円 455">
          <a:extLst>
            <a:ext uri="{FF2B5EF4-FFF2-40B4-BE49-F238E27FC236}">
              <a16:creationId xmlns:a16="http://schemas.microsoft.com/office/drawing/2014/main" id="{00000000-0008-0000-0E00-0000C8010000}"/>
            </a:ext>
          </a:extLst>
        </xdr:cNvPr>
        <xdr:cNvSpPr/>
      </xdr:nvSpPr>
      <xdr:spPr>
        <a:xfrm>
          <a:off x="21272500" y="709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111760</xdr:rowOff>
    </xdr:from>
    <xdr:to>
      <xdr:col>116</xdr:col>
      <xdr:colOff>63500</xdr:colOff>
      <xdr:row>41</xdr:row>
      <xdr:rowOff>120650</xdr:rowOff>
    </xdr:to>
    <xdr:cxnSp macro="">
      <xdr:nvCxnSpPr>
        <xdr:cNvPr id="457" name="直線コネクタ 456">
          <a:extLst>
            <a:ext uri="{FF2B5EF4-FFF2-40B4-BE49-F238E27FC236}">
              <a16:creationId xmlns:a16="http://schemas.microsoft.com/office/drawing/2014/main" id="{00000000-0008-0000-0E00-0000C9010000}"/>
            </a:ext>
          </a:extLst>
        </xdr:cNvPr>
        <xdr:cNvCxnSpPr/>
      </xdr:nvCxnSpPr>
      <xdr:spPr>
        <a:xfrm flipV="1">
          <a:off x="21323300" y="7141210"/>
          <a:ext cx="8382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69850</xdr:rowOff>
    </xdr:from>
    <xdr:to>
      <xdr:col>107</xdr:col>
      <xdr:colOff>101600</xdr:colOff>
      <xdr:row>42</xdr:row>
      <xdr:rowOff>0</xdr:rowOff>
    </xdr:to>
    <xdr:sp macro="" textlink="">
      <xdr:nvSpPr>
        <xdr:cNvPr id="458" name="楕円 457">
          <a:extLst>
            <a:ext uri="{FF2B5EF4-FFF2-40B4-BE49-F238E27FC236}">
              <a16:creationId xmlns:a16="http://schemas.microsoft.com/office/drawing/2014/main" id="{00000000-0008-0000-0E00-0000CA010000}"/>
            </a:ext>
          </a:extLst>
        </xdr:cNvPr>
        <xdr:cNvSpPr/>
      </xdr:nvSpPr>
      <xdr:spPr>
        <a:xfrm>
          <a:off x="20383500" y="709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120650</xdr:rowOff>
    </xdr:from>
    <xdr:to>
      <xdr:col>111</xdr:col>
      <xdr:colOff>177800</xdr:colOff>
      <xdr:row>41</xdr:row>
      <xdr:rowOff>120650</xdr:rowOff>
    </xdr:to>
    <xdr:cxnSp macro="">
      <xdr:nvCxnSpPr>
        <xdr:cNvPr id="459" name="直線コネクタ 458">
          <a:extLst>
            <a:ext uri="{FF2B5EF4-FFF2-40B4-BE49-F238E27FC236}">
              <a16:creationId xmlns:a16="http://schemas.microsoft.com/office/drawing/2014/main" id="{00000000-0008-0000-0E00-0000CB010000}"/>
            </a:ext>
          </a:extLst>
        </xdr:cNvPr>
        <xdr:cNvCxnSpPr/>
      </xdr:nvCxnSpPr>
      <xdr:spPr>
        <a:xfrm>
          <a:off x="20434300" y="7150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50800</xdr:rowOff>
    </xdr:from>
    <xdr:to>
      <xdr:col>102</xdr:col>
      <xdr:colOff>165100</xdr:colOff>
      <xdr:row>41</xdr:row>
      <xdr:rowOff>152400</xdr:rowOff>
    </xdr:to>
    <xdr:sp macro="" textlink="">
      <xdr:nvSpPr>
        <xdr:cNvPr id="460" name="楕円 459">
          <a:extLst>
            <a:ext uri="{FF2B5EF4-FFF2-40B4-BE49-F238E27FC236}">
              <a16:creationId xmlns:a16="http://schemas.microsoft.com/office/drawing/2014/main" id="{00000000-0008-0000-0E00-0000CC010000}"/>
            </a:ext>
          </a:extLst>
        </xdr:cNvPr>
        <xdr:cNvSpPr/>
      </xdr:nvSpPr>
      <xdr:spPr>
        <a:xfrm>
          <a:off x="19494500" y="708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101600</xdr:rowOff>
    </xdr:from>
    <xdr:to>
      <xdr:col>107</xdr:col>
      <xdr:colOff>50800</xdr:colOff>
      <xdr:row>41</xdr:row>
      <xdr:rowOff>120650</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a:off x="19545300" y="7131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87647</xdr:rowOff>
    </xdr:from>
    <xdr:ext cx="469744" cy="259045"/>
    <xdr:sp macro="" textlink="">
      <xdr:nvSpPr>
        <xdr:cNvPr id="462" name="n_1aveValue【認定こども園・幼稚園・保育所】&#10;一人当たり面積">
          <a:extLst>
            <a:ext uri="{FF2B5EF4-FFF2-40B4-BE49-F238E27FC236}">
              <a16:creationId xmlns:a16="http://schemas.microsoft.com/office/drawing/2014/main" id="{00000000-0008-0000-0E00-0000CE010000}"/>
            </a:ext>
          </a:extLst>
        </xdr:cNvPr>
        <xdr:cNvSpPr txBox="1"/>
      </xdr:nvSpPr>
      <xdr:spPr>
        <a:xfrm>
          <a:off x="21075727" y="660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161307</xdr:rowOff>
    </xdr:from>
    <xdr:ext cx="469744" cy="259045"/>
    <xdr:sp macro="" textlink="">
      <xdr:nvSpPr>
        <xdr:cNvPr id="463" name="n_2aveValue【認定こども園・幼稚園・保育所】&#10;一人当たり面積">
          <a:extLst>
            <a:ext uri="{FF2B5EF4-FFF2-40B4-BE49-F238E27FC236}">
              <a16:creationId xmlns:a16="http://schemas.microsoft.com/office/drawing/2014/main" id="{00000000-0008-0000-0E00-0000CF010000}"/>
            </a:ext>
          </a:extLst>
        </xdr:cNvPr>
        <xdr:cNvSpPr txBox="1"/>
      </xdr:nvSpPr>
      <xdr:spPr>
        <a:xfrm>
          <a:off x="20199427" y="667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7637</xdr:rowOff>
    </xdr:from>
    <xdr:ext cx="469744" cy="259045"/>
    <xdr:sp macro="" textlink="">
      <xdr:nvSpPr>
        <xdr:cNvPr id="464" name="n_3aveValue【認定こども園・幼稚園・保育所】&#10;一人当たり面積">
          <a:extLst>
            <a:ext uri="{FF2B5EF4-FFF2-40B4-BE49-F238E27FC236}">
              <a16:creationId xmlns:a16="http://schemas.microsoft.com/office/drawing/2014/main" id="{00000000-0008-0000-0E00-0000D0010000}"/>
            </a:ext>
          </a:extLst>
        </xdr:cNvPr>
        <xdr:cNvSpPr txBox="1"/>
      </xdr:nvSpPr>
      <xdr:spPr>
        <a:xfrm>
          <a:off x="19310427" y="669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162577</xdr:rowOff>
    </xdr:from>
    <xdr:ext cx="469744" cy="259045"/>
    <xdr:sp macro="" textlink="">
      <xdr:nvSpPr>
        <xdr:cNvPr id="465" name="n_1mainValue【認定こども園・幼稚園・保育所】&#10;一人当たり面積">
          <a:extLst>
            <a:ext uri="{FF2B5EF4-FFF2-40B4-BE49-F238E27FC236}">
              <a16:creationId xmlns:a16="http://schemas.microsoft.com/office/drawing/2014/main" id="{00000000-0008-0000-0E00-0000D1010000}"/>
            </a:ext>
          </a:extLst>
        </xdr:cNvPr>
        <xdr:cNvSpPr txBox="1"/>
      </xdr:nvSpPr>
      <xdr:spPr>
        <a:xfrm>
          <a:off x="21075727" y="719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162577</xdr:rowOff>
    </xdr:from>
    <xdr:ext cx="469744" cy="259045"/>
    <xdr:sp macro="" textlink="">
      <xdr:nvSpPr>
        <xdr:cNvPr id="466" name="n_2mainValue【認定こども園・幼稚園・保育所】&#10;一人当たり面積">
          <a:extLst>
            <a:ext uri="{FF2B5EF4-FFF2-40B4-BE49-F238E27FC236}">
              <a16:creationId xmlns:a16="http://schemas.microsoft.com/office/drawing/2014/main" id="{00000000-0008-0000-0E00-0000D2010000}"/>
            </a:ext>
          </a:extLst>
        </xdr:cNvPr>
        <xdr:cNvSpPr txBox="1"/>
      </xdr:nvSpPr>
      <xdr:spPr>
        <a:xfrm>
          <a:off x="20199427" y="719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143527</xdr:rowOff>
    </xdr:from>
    <xdr:ext cx="469744" cy="259045"/>
    <xdr:sp macro="" textlink="">
      <xdr:nvSpPr>
        <xdr:cNvPr id="467" name="n_3mainValue【認定こども園・幼稚園・保育所】&#10;一人当たり面積">
          <a:extLst>
            <a:ext uri="{FF2B5EF4-FFF2-40B4-BE49-F238E27FC236}">
              <a16:creationId xmlns:a16="http://schemas.microsoft.com/office/drawing/2014/main" id="{00000000-0008-0000-0E00-0000D3010000}"/>
            </a:ext>
          </a:extLst>
        </xdr:cNvPr>
        <xdr:cNvSpPr txBox="1"/>
      </xdr:nvSpPr>
      <xdr:spPr>
        <a:xfrm>
          <a:off x="19310427" y="7172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8" name="正方形/長方形 467">
          <a:extLst>
            <a:ext uri="{FF2B5EF4-FFF2-40B4-BE49-F238E27FC236}">
              <a16:creationId xmlns:a16="http://schemas.microsoft.com/office/drawing/2014/main" id="{00000000-0008-0000-0E00-0000D4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9" name="正方形/長方形 468">
          <a:extLst>
            <a:ext uri="{FF2B5EF4-FFF2-40B4-BE49-F238E27FC236}">
              <a16:creationId xmlns:a16="http://schemas.microsoft.com/office/drawing/2014/main" id="{00000000-0008-0000-0E00-0000D5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0" name="正方形/長方形 469">
          <a:extLst>
            <a:ext uri="{FF2B5EF4-FFF2-40B4-BE49-F238E27FC236}">
              <a16:creationId xmlns:a16="http://schemas.microsoft.com/office/drawing/2014/main" id="{00000000-0008-0000-0E00-0000D6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1" name="正方形/長方形 470">
          <a:extLst>
            <a:ext uri="{FF2B5EF4-FFF2-40B4-BE49-F238E27FC236}">
              <a16:creationId xmlns:a16="http://schemas.microsoft.com/office/drawing/2014/main" id="{00000000-0008-0000-0E00-0000D7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2" name="正方形/長方形 471">
          <a:extLst>
            <a:ext uri="{FF2B5EF4-FFF2-40B4-BE49-F238E27FC236}">
              <a16:creationId xmlns:a16="http://schemas.microsoft.com/office/drawing/2014/main" id="{00000000-0008-0000-0E00-0000D8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3" name="正方形/長方形 472">
          <a:extLst>
            <a:ext uri="{FF2B5EF4-FFF2-40B4-BE49-F238E27FC236}">
              <a16:creationId xmlns:a16="http://schemas.microsoft.com/office/drawing/2014/main" id="{00000000-0008-0000-0E00-0000D9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4" name="正方形/長方形 473">
          <a:extLst>
            <a:ext uri="{FF2B5EF4-FFF2-40B4-BE49-F238E27FC236}">
              <a16:creationId xmlns:a16="http://schemas.microsoft.com/office/drawing/2014/main" id="{00000000-0008-0000-0E00-0000DA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5" name="正方形/長方形 474">
          <a:extLst>
            <a:ext uri="{FF2B5EF4-FFF2-40B4-BE49-F238E27FC236}">
              <a16:creationId xmlns:a16="http://schemas.microsoft.com/office/drawing/2014/main" id="{00000000-0008-0000-0E00-0000DB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6" name="テキスト ボックス 475">
          <a:extLst>
            <a:ext uri="{FF2B5EF4-FFF2-40B4-BE49-F238E27FC236}">
              <a16:creationId xmlns:a16="http://schemas.microsoft.com/office/drawing/2014/main" id="{00000000-0008-0000-0E00-0000DC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7" name="直線コネクタ 476">
          <a:extLst>
            <a:ext uri="{FF2B5EF4-FFF2-40B4-BE49-F238E27FC236}">
              <a16:creationId xmlns:a16="http://schemas.microsoft.com/office/drawing/2014/main" id="{00000000-0008-0000-0E00-0000DD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78" name="テキスト ボックス 477">
          <a:extLst>
            <a:ext uri="{FF2B5EF4-FFF2-40B4-BE49-F238E27FC236}">
              <a16:creationId xmlns:a16="http://schemas.microsoft.com/office/drawing/2014/main" id="{00000000-0008-0000-0E00-0000DE010000}"/>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79" name="直線コネクタ 478">
          <a:extLst>
            <a:ext uri="{FF2B5EF4-FFF2-40B4-BE49-F238E27FC236}">
              <a16:creationId xmlns:a16="http://schemas.microsoft.com/office/drawing/2014/main" id="{00000000-0008-0000-0E00-0000DF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0" name="テキスト ボックス 479">
          <a:extLst>
            <a:ext uri="{FF2B5EF4-FFF2-40B4-BE49-F238E27FC236}">
              <a16:creationId xmlns:a16="http://schemas.microsoft.com/office/drawing/2014/main" id="{00000000-0008-0000-0E00-0000E001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1" name="直線コネクタ 480">
          <a:extLst>
            <a:ext uri="{FF2B5EF4-FFF2-40B4-BE49-F238E27FC236}">
              <a16:creationId xmlns:a16="http://schemas.microsoft.com/office/drawing/2014/main" id="{00000000-0008-0000-0E00-0000E1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2" name="テキスト ボックス 481">
          <a:extLst>
            <a:ext uri="{FF2B5EF4-FFF2-40B4-BE49-F238E27FC236}">
              <a16:creationId xmlns:a16="http://schemas.microsoft.com/office/drawing/2014/main" id="{00000000-0008-0000-0E00-0000E2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3" name="直線コネクタ 482">
          <a:extLst>
            <a:ext uri="{FF2B5EF4-FFF2-40B4-BE49-F238E27FC236}">
              <a16:creationId xmlns:a16="http://schemas.microsoft.com/office/drawing/2014/main" id="{00000000-0008-0000-0E00-0000E3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4" name="テキスト ボックス 483">
          <a:extLst>
            <a:ext uri="{FF2B5EF4-FFF2-40B4-BE49-F238E27FC236}">
              <a16:creationId xmlns:a16="http://schemas.microsoft.com/office/drawing/2014/main" id="{00000000-0008-0000-0E00-0000E4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5" name="直線コネクタ 484">
          <a:extLst>
            <a:ext uri="{FF2B5EF4-FFF2-40B4-BE49-F238E27FC236}">
              <a16:creationId xmlns:a16="http://schemas.microsoft.com/office/drawing/2014/main" id="{00000000-0008-0000-0E00-0000E5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6" name="テキスト ボックス 485">
          <a:extLst>
            <a:ext uri="{FF2B5EF4-FFF2-40B4-BE49-F238E27FC236}">
              <a16:creationId xmlns:a16="http://schemas.microsoft.com/office/drawing/2014/main" id="{00000000-0008-0000-0E00-0000E6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7" name="直線コネクタ 486">
          <a:extLst>
            <a:ext uri="{FF2B5EF4-FFF2-40B4-BE49-F238E27FC236}">
              <a16:creationId xmlns:a16="http://schemas.microsoft.com/office/drawing/2014/main" id="{00000000-0008-0000-0E00-0000E7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9" name="直線コネクタ 488">
          <a:extLst>
            <a:ext uri="{FF2B5EF4-FFF2-40B4-BE49-F238E27FC236}">
              <a16:creationId xmlns:a16="http://schemas.microsoft.com/office/drawing/2014/main" id="{00000000-0008-0000-0E00-0000E9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0" name="テキスト ボックス 489">
          <a:extLst>
            <a:ext uri="{FF2B5EF4-FFF2-40B4-BE49-F238E27FC236}">
              <a16:creationId xmlns:a16="http://schemas.microsoft.com/office/drawing/2014/main" id="{00000000-0008-0000-0E00-0000EA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1" name="【学校施設】&#10;有形固定資産減価償却率グラフ枠">
          <a:extLst>
            <a:ext uri="{FF2B5EF4-FFF2-40B4-BE49-F238E27FC236}">
              <a16:creationId xmlns:a16="http://schemas.microsoft.com/office/drawing/2014/main" id="{00000000-0008-0000-0E00-0000EB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161925</xdr:rowOff>
    </xdr:from>
    <xdr:to>
      <xdr:col>85</xdr:col>
      <xdr:colOff>126364</xdr:colOff>
      <xdr:row>63</xdr:row>
      <xdr:rowOff>22860</xdr:rowOff>
    </xdr:to>
    <xdr:cxnSp macro="">
      <xdr:nvCxnSpPr>
        <xdr:cNvPr id="492" name="直線コネクタ 491">
          <a:extLst>
            <a:ext uri="{FF2B5EF4-FFF2-40B4-BE49-F238E27FC236}">
              <a16:creationId xmlns:a16="http://schemas.microsoft.com/office/drawing/2014/main" id="{00000000-0008-0000-0E00-0000EC010000}"/>
            </a:ext>
          </a:extLst>
        </xdr:cNvPr>
        <xdr:cNvCxnSpPr/>
      </xdr:nvCxnSpPr>
      <xdr:spPr>
        <a:xfrm flipV="1">
          <a:off x="16318864" y="9763125"/>
          <a:ext cx="0" cy="106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26687</xdr:rowOff>
    </xdr:from>
    <xdr:ext cx="405111" cy="259045"/>
    <xdr:sp macro="" textlink="">
      <xdr:nvSpPr>
        <xdr:cNvPr id="493" name="【学校施設】&#10;有形固定資産減価償却率最小値テキスト">
          <a:extLst>
            <a:ext uri="{FF2B5EF4-FFF2-40B4-BE49-F238E27FC236}">
              <a16:creationId xmlns:a16="http://schemas.microsoft.com/office/drawing/2014/main" id="{00000000-0008-0000-0E00-0000ED010000}"/>
            </a:ext>
          </a:extLst>
        </xdr:cNvPr>
        <xdr:cNvSpPr txBox="1"/>
      </xdr:nvSpPr>
      <xdr:spPr>
        <a:xfrm>
          <a:off x="16357600" y="1082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22860</xdr:rowOff>
    </xdr:from>
    <xdr:to>
      <xdr:col>86</xdr:col>
      <xdr:colOff>25400</xdr:colOff>
      <xdr:row>63</xdr:row>
      <xdr:rowOff>22860</xdr:rowOff>
    </xdr:to>
    <xdr:cxnSp macro="">
      <xdr:nvCxnSpPr>
        <xdr:cNvPr id="494" name="直線コネクタ 493">
          <a:extLst>
            <a:ext uri="{FF2B5EF4-FFF2-40B4-BE49-F238E27FC236}">
              <a16:creationId xmlns:a16="http://schemas.microsoft.com/office/drawing/2014/main" id="{00000000-0008-0000-0E00-0000EE010000}"/>
            </a:ext>
          </a:extLst>
        </xdr:cNvPr>
        <xdr:cNvCxnSpPr/>
      </xdr:nvCxnSpPr>
      <xdr:spPr>
        <a:xfrm>
          <a:off x="16230600" y="1082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108602</xdr:rowOff>
    </xdr:from>
    <xdr:ext cx="405111" cy="259045"/>
    <xdr:sp macro="" textlink="">
      <xdr:nvSpPr>
        <xdr:cNvPr id="495" name="【学校施設】&#10;有形固定資産減価償却率最大値テキスト">
          <a:extLst>
            <a:ext uri="{FF2B5EF4-FFF2-40B4-BE49-F238E27FC236}">
              <a16:creationId xmlns:a16="http://schemas.microsoft.com/office/drawing/2014/main" id="{00000000-0008-0000-0E00-0000EF010000}"/>
            </a:ext>
          </a:extLst>
        </xdr:cNvPr>
        <xdr:cNvSpPr txBox="1"/>
      </xdr:nvSpPr>
      <xdr:spPr>
        <a:xfrm>
          <a:off x="16357600" y="953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161925</xdr:rowOff>
    </xdr:from>
    <xdr:to>
      <xdr:col>86</xdr:col>
      <xdr:colOff>25400</xdr:colOff>
      <xdr:row>56</xdr:row>
      <xdr:rowOff>161925</xdr:rowOff>
    </xdr:to>
    <xdr:cxnSp macro="">
      <xdr:nvCxnSpPr>
        <xdr:cNvPr id="496" name="直線コネクタ 495">
          <a:extLst>
            <a:ext uri="{FF2B5EF4-FFF2-40B4-BE49-F238E27FC236}">
              <a16:creationId xmlns:a16="http://schemas.microsoft.com/office/drawing/2014/main" id="{00000000-0008-0000-0E00-0000F0010000}"/>
            </a:ext>
          </a:extLst>
        </xdr:cNvPr>
        <xdr:cNvCxnSpPr/>
      </xdr:nvCxnSpPr>
      <xdr:spPr>
        <a:xfrm>
          <a:off x="16230600" y="976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135272</xdr:rowOff>
    </xdr:from>
    <xdr:ext cx="405111" cy="259045"/>
    <xdr:sp macro="" textlink="">
      <xdr:nvSpPr>
        <xdr:cNvPr id="497" name="【学校施設】&#10;有形固定資産減価償却率平均値テキスト">
          <a:extLst>
            <a:ext uri="{FF2B5EF4-FFF2-40B4-BE49-F238E27FC236}">
              <a16:creationId xmlns:a16="http://schemas.microsoft.com/office/drawing/2014/main" id="{00000000-0008-0000-0E00-0000F1010000}"/>
            </a:ext>
          </a:extLst>
        </xdr:cNvPr>
        <xdr:cNvSpPr txBox="1"/>
      </xdr:nvSpPr>
      <xdr:spPr>
        <a:xfrm>
          <a:off x="16357600" y="10079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156845</xdr:rowOff>
    </xdr:from>
    <xdr:to>
      <xdr:col>85</xdr:col>
      <xdr:colOff>177800</xdr:colOff>
      <xdr:row>59</xdr:row>
      <xdr:rowOff>86995</xdr:rowOff>
    </xdr:to>
    <xdr:sp macro="" textlink="">
      <xdr:nvSpPr>
        <xdr:cNvPr id="498" name="フローチャート: 判断 497">
          <a:extLst>
            <a:ext uri="{FF2B5EF4-FFF2-40B4-BE49-F238E27FC236}">
              <a16:creationId xmlns:a16="http://schemas.microsoft.com/office/drawing/2014/main" id="{00000000-0008-0000-0E00-0000F2010000}"/>
            </a:ext>
          </a:extLst>
        </xdr:cNvPr>
        <xdr:cNvSpPr/>
      </xdr:nvSpPr>
      <xdr:spPr>
        <a:xfrm>
          <a:off x="162687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36830</xdr:rowOff>
    </xdr:from>
    <xdr:to>
      <xdr:col>81</xdr:col>
      <xdr:colOff>101600</xdr:colOff>
      <xdr:row>59</xdr:row>
      <xdr:rowOff>138430</xdr:rowOff>
    </xdr:to>
    <xdr:sp macro="" textlink="">
      <xdr:nvSpPr>
        <xdr:cNvPr id="499" name="フローチャート: 判断 498">
          <a:extLst>
            <a:ext uri="{FF2B5EF4-FFF2-40B4-BE49-F238E27FC236}">
              <a16:creationId xmlns:a16="http://schemas.microsoft.com/office/drawing/2014/main" id="{00000000-0008-0000-0E00-0000F3010000}"/>
            </a:ext>
          </a:extLst>
        </xdr:cNvPr>
        <xdr:cNvSpPr/>
      </xdr:nvSpPr>
      <xdr:spPr>
        <a:xfrm>
          <a:off x="15430500" y="1015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57785</xdr:rowOff>
    </xdr:from>
    <xdr:to>
      <xdr:col>76</xdr:col>
      <xdr:colOff>165100</xdr:colOff>
      <xdr:row>59</xdr:row>
      <xdr:rowOff>159385</xdr:rowOff>
    </xdr:to>
    <xdr:sp macro="" textlink="">
      <xdr:nvSpPr>
        <xdr:cNvPr id="500" name="フローチャート: 判断 499">
          <a:extLst>
            <a:ext uri="{FF2B5EF4-FFF2-40B4-BE49-F238E27FC236}">
              <a16:creationId xmlns:a16="http://schemas.microsoft.com/office/drawing/2014/main" id="{00000000-0008-0000-0E00-0000F4010000}"/>
            </a:ext>
          </a:extLst>
        </xdr:cNvPr>
        <xdr:cNvSpPr/>
      </xdr:nvSpPr>
      <xdr:spPr>
        <a:xfrm>
          <a:off x="14541500" y="1017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71120</xdr:rowOff>
    </xdr:from>
    <xdr:to>
      <xdr:col>72</xdr:col>
      <xdr:colOff>38100</xdr:colOff>
      <xdr:row>60</xdr:row>
      <xdr:rowOff>1270</xdr:rowOff>
    </xdr:to>
    <xdr:sp macro="" textlink="">
      <xdr:nvSpPr>
        <xdr:cNvPr id="501" name="フローチャート: 判断 500">
          <a:extLst>
            <a:ext uri="{FF2B5EF4-FFF2-40B4-BE49-F238E27FC236}">
              <a16:creationId xmlns:a16="http://schemas.microsoft.com/office/drawing/2014/main" id="{00000000-0008-0000-0E00-0000F5010000}"/>
            </a:ext>
          </a:extLst>
        </xdr:cNvPr>
        <xdr:cNvSpPr/>
      </xdr:nvSpPr>
      <xdr:spPr>
        <a:xfrm>
          <a:off x="13652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00000000-0008-0000-0E00-0000F6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00000000-0008-0000-0E00-0000F7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00000000-0008-0000-0E00-0000F8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00000000-0008-0000-0E00-0000F9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00000000-0008-0000-0E00-0000FA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118745</xdr:rowOff>
    </xdr:from>
    <xdr:to>
      <xdr:col>85</xdr:col>
      <xdr:colOff>177800</xdr:colOff>
      <xdr:row>58</xdr:row>
      <xdr:rowOff>48895</xdr:rowOff>
    </xdr:to>
    <xdr:sp macro="" textlink="">
      <xdr:nvSpPr>
        <xdr:cNvPr id="507" name="楕円 506">
          <a:extLst>
            <a:ext uri="{FF2B5EF4-FFF2-40B4-BE49-F238E27FC236}">
              <a16:creationId xmlns:a16="http://schemas.microsoft.com/office/drawing/2014/main" id="{00000000-0008-0000-0E00-0000FB010000}"/>
            </a:ext>
          </a:extLst>
        </xdr:cNvPr>
        <xdr:cNvSpPr/>
      </xdr:nvSpPr>
      <xdr:spPr>
        <a:xfrm>
          <a:off x="16268700" y="989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141622</xdr:rowOff>
    </xdr:from>
    <xdr:ext cx="405111" cy="259045"/>
    <xdr:sp macro="" textlink="">
      <xdr:nvSpPr>
        <xdr:cNvPr id="508" name="【学校施設】&#10;有形固定資産減価償却率該当値テキスト">
          <a:extLst>
            <a:ext uri="{FF2B5EF4-FFF2-40B4-BE49-F238E27FC236}">
              <a16:creationId xmlns:a16="http://schemas.microsoft.com/office/drawing/2014/main" id="{00000000-0008-0000-0E00-0000FC010000}"/>
            </a:ext>
          </a:extLst>
        </xdr:cNvPr>
        <xdr:cNvSpPr txBox="1"/>
      </xdr:nvSpPr>
      <xdr:spPr>
        <a:xfrm>
          <a:off x="16357600" y="974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153035</xdr:rowOff>
    </xdr:from>
    <xdr:to>
      <xdr:col>81</xdr:col>
      <xdr:colOff>101600</xdr:colOff>
      <xdr:row>58</xdr:row>
      <xdr:rowOff>83185</xdr:rowOff>
    </xdr:to>
    <xdr:sp macro="" textlink="">
      <xdr:nvSpPr>
        <xdr:cNvPr id="509" name="楕円 508">
          <a:extLst>
            <a:ext uri="{FF2B5EF4-FFF2-40B4-BE49-F238E27FC236}">
              <a16:creationId xmlns:a16="http://schemas.microsoft.com/office/drawing/2014/main" id="{00000000-0008-0000-0E00-0000FD010000}"/>
            </a:ext>
          </a:extLst>
        </xdr:cNvPr>
        <xdr:cNvSpPr/>
      </xdr:nvSpPr>
      <xdr:spPr>
        <a:xfrm>
          <a:off x="15430500" y="992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169545</xdr:rowOff>
    </xdr:from>
    <xdr:to>
      <xdr:col>85</xdr:col>
      <xdr:colOff>127000</xdr:colOff>
      <xdr:row>58</xdr:row>
      <xdr:rowOff>32385</xdr:rowOff>
    </xdr:to>
    <xdr:cxnSp macro="">
      <xdr:nvCxnSpPr>
        <xdr:cNvPr id="510" name="直線コネクタ 509">
          <a:extLst>
            <a:ext uri="{FF2B5EF4-FFF2-40B4-BE49-F238E27FC236}">
              <a16:creationId xmlns:a16="http://schemas.microsoft.com/office/drawing/2014/main" id="{00000000-0008-0000-0E00-0000FE010000}"/>
            </a:ext>
          </a:extLst>
        </xdr:cNvPr>
        <xdr:cNvCxnSpPr/>
      </xdr:nvCxnSpPr>
      <xdr:spPr>
        <a:xfrm flipV="1">
          <a:off x="15481300" y="994219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635</xdr:rowOff>
    </xdr:from>
    <xdr:to>
      <xdr:col>76</xdr:col>
      <xdr:colOff>165100</xdr:colOff>
      <xdr:row>58</xdr:row>
      <xdr:rowOff>102235</xdr:rowOff>
    </xdr:to>
    <xdr:sp macro="" textlink="">
      <xdr:nvSpPr>
        <xdr:cNvPr id="511" name="楕円 510">
          <a:extLst>
            <a:ext uri="{FF2B5EF4-FFF2-40B4-BE49-F238E27FC236}">
              <a16:creationId xmlns:a16="http://schemas.microsoft.com/office/drawing/2014/main" id="{00000000-0008-0000-0E00-0000FF010000}"/>
            </a:ext>
          </a:extLst>
        </xdr:cNvPr>
        <xdr:cNvSpPr/>
      </xdr:nvSpPr>
      <xdr:spPr>
        <a:xfrm>
          <a:off x="14541500" y="994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32385</xdr:rowOff>
    </xdr:from>
    <xdr:to>
      <xdr:col>81</xdr:col>
      <xdr:colOff>50800</xdr:colOff>
      <xdr:row>58</xdr:row>
      <xdr:rowOff>51435</xdr:rowOff>
    </xdr:to>
    <xdr:cxnSp macro="">
      <xdr:nvCxnSpPr>
        <xdr:cNvPr id="512" name="直線コネクタ 511">
          <a:extLst>
            <a:ext uri="{FF2B5EF4-FFF2-40B4-BE49-F238E27FC236}">
              <a16:creationId xmlns:a16="http://schemas.microsoft.com/office/drawing/2014/main" id="{00000000-0008-0000-0E00-000000020000}"/>
            </a:ext>
          </a:extLst>
        </xdr:cNvPr>
        <xdr:cNvCxnSpPr/>
      </xdr:nvCxnSpPr>
      <xdr:spPr>
        <a:xfrm flipV="1">
          <a:off x="14592300" y="997648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130175</xdr:rowOff>
    </xdr:from>
    <xdr:to>
      <xdr:col>72</xdr:col>
      <xdr:colOff>38100</xdr:colOff>
      <xdr:row>59</xdr:row>
      <xdr:rowOff>60325</xdr:rowOff>
    </xdr:to>
    <xdr:sp macro="" textlink="">
      <xdr:nvSpPr>
        <xdr:cNvPr id="513" name="楕円 512">
          <a:extLst>
            <a:ext uri="{FF2B5EF4-FFF2-40B4-BE49-F238E27FC236}">
              <a16:creationId xmlns:a16="http://schemas.microsoft.com/office/drawing/2014/main" id="{00000000-0008-0000-0E00-000001020000}"/>
            </a:ext>
          </a:extLst>
        </xdr:cNvPr>
        <xdr:cNvSpPr/>
      </xdr:nvSpPr>
      <xdr:spPr>
        <a:xfrm>
          <a:off x="13652500" y="1007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51435</xdr:rowOff>
    </xdr:from>
    <xdr:to>
      <xdr:col>76</xdr:col>
      <xdr:colOff>114300</xdr:colOff>
      <xdr:row>59</xdr:row>
      <xdr:rowOff>9525</xdr:rowOff>
    </xdr:to>
    <xdr:cxnSp macro="">
      <xdr:nvCxnSpPr>
        <xdr:cNvPr id="514" name="直線コネクタ 513">
          <a:extLst>
            <a:ext uri="{FF2B5EF4-FFF2-40B4-BE49-F238E27FC236}">
              <a16:creationId xmlns:a16="http://schemas.microsoft.com/office/drawing/2014/main" id="{00000000-0008-0000-0E00-000002020000}"/>
            </a:ext>
          </a:extLst>
        </xdr:cNvPr>
        <xdr:cNvCxnSpPr/>
      </xdr:nvCxnSpPr>
      <xdr:spPr>
        <a:xfrm flipV="1">
          <a:off x="13703300" y="9995535"/>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129557</xdr:rowOff>
    </xdr:from>
    <xdr:ext cx="405111" cy="259045"/>
    <xdr:sp macro="" textlink="">
      <xdr:nvSpPr>
        <xdr:cNvPr id="515" name="n_1aveValue【学校施設】&#10;有形固定資産減価償却率">
          <a:extLst>
            <a:ext uri="{FF2B5EF4-FFF2-40B4-BE49-F238E27FC236}">
              <a16:creationId xmlns:a16="http://schemas.microsoft.com/office/drawing/2014/main" id="{00000000-0008-0000-0E00-000003020000}"/>
            </a:ext>
          </a:extLst>
        </xdr:cNvPr>
        <xdr:cNvSpPr txBox="1"/>
      </xdr:nvSpPr>
      <xdr:spPr>
        <a:xfrm>
          <a:off x="15266044" y="1024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150512</xdr:rowOff>
    </xdr:from>
    <xdr:ext cx="405111" cy="259045"/>
    <xdr:sp macro="" textlink="">
      <xdr:nvSpPr>
        <xdr:cNvPr id="516" name="n_2aveValue【学校施設】&#10;有形固定資産減価償却率">
          <a:extLst>
            <a:ext uri="{FF2B5EF4-FFF2-40B4-BE49-F238E27FC236}">
              <a16:creationId xmlns:a16="http://schemas.microsoft.com/office/drawing/2014/main" id="{00000000-0008-0000-0E00-000004020000}"/>
            </a:ext>
          </a:extLst>
        </xdr:cNvPr>
        <xdr:cNvSpPr txBox="1"/>
      </xdr:nvSpPr>
      <xdr:spPr>
        <a:xfrm>
          <a:off x="14389744" y="1026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163847</xdr:rowOff>
    </xdr:from>
    <xdr:ext cx="405111" cy="259045"/>
    <xdr:sp macro="" textlink="">
      <xdr:nvSpPr>
        <xdr:cNvPr id="517" name="n_3aveValue【学校施設】&#10;有形固定資産減価償却率">
          <a:extLst>
            <a:ext uri="{FF2B5EF4-FFF2-40B4-BE49-F238E27FC236}">
              <a16:creationId xmlns:a16="http://schemas.microsoft.com/office/drawing/2014/main" id="{00000000-0008-0000-0E00-000005020000}"/>
            </a:ext>
          </a:extLst>
        </xdr:cNvPr>
        <xdr:cNvSpPr txBox="1"/>
      </xdr:nvSpPr>
      <xdr:spPr>
        <a:xfrm>
          <a:off x="13500744" y="1027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99712</xdr:rowOff>
    </xdr:from>
    <xdr:ext cx="405111" cy="259045"/>
    <xdr:sp macro="" textlink="">
      <xdr:nvSpPr>
        <xdr:cNvPr id="518" name="n_1mainValue【学校施設】&#10;有形固定資産減価償却率">
          <a:extLst>
            <a:ext uri="{FF2B5EF4-FFF2-40B4-BE49-F238E27FC236}">
              <a16:creationId xmlns:a16="http://schemas.microsoft.com/office/drawing/2014/main" id="{00000000-0008-0000-0E00-000006020000}"/>
            </a:ext>
          </a:extLst>
        </xdr:cNvPr>
        <xdr:cNvSpPr txBox="1"/>
      </xdr:nvSpPr>
      <xdr:spPr>
        <a:xfrm>
          <a:off x="15266044" y="970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118762</xdr:rowOff>
    </xdr:from>
    <xdr:ext cx="405111" cy="259045"/>
    <xdr:sp macro="" textlink="">
      <xdr:nvSpPr>
        <xdr:cNvPr id="519" name="n_2mainValue【学校施設】&#10;有形固定資産減価償却率">
          <a:extLst>
            <a:ext uri="{FF2B5EF4-FFF2-40B4-BE49-F238E27FC236}">
              <a16:creationId xmlns:a16="http://schemas.microsoft.com/office/drawing/2014/main" id="{00000000-0008-0000-0E00-000007020000}"/>
            </a:ext>
          </a:extLst>
        </xdr:cNvPr>
        <xdr:cNvSpPr txBox="1"/>
      </xdr:nvSpPr>
      <xdr:spPr>
        <a:xfrm>
          <a:off x="14389744" y="971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76852</xdr:rowOff>
    </xdr:from>
    <xdr:ext cx="405111" cy="259045"/>
    <xdr:sp macro="" textlink="">
      <xdr:nvSpPr>
        <xdr:cNvPr id="520" name="n_3mainValue【学校施設】&#10;有形固定資産減価償却率">
          <a:extLst>
            <a:ext uri="{FF2B5EF4-FFF2-40B4-BE49-F238E27FC236}">
              <a16:creationId xmlns:a16="http://schemas.microsoft.com/office/drawing/2014/main" id="{00000000-0008-0000-0E00-000008020000}"/>
            </a:ext>
          </a:extLst>
        </xdr:cNvPr>
        <xdr:cNvSpPr txBox="1"/>
      </xdr:nvSpPr>
      <xdr:spPr>
        <a:xfrm>
          <a:off x="13500744" y="984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1" name="正方形/長方形 520">
          <a:extLst>
            <a:ext uri="{FF2B5EF4-FFF2-40B4-BE49-F238E27FC236}">
              <a16:creationId xmlns:a16="http://schemas.microsoft.com/office/drawing/2014/main" id="{00000000-0008-0000-0E00-000009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2" name="正方形/長方形 521">
          <a:extLst>
            <a:ext uri="{FF2B5EF4-FFF2-40B4-BE49-F238E27FC236}">
              <a16:creationId xmlns:a16="http://schemas.microsoft.com/office/drawing/2014/main" id="{00000000-0008-0000-0E00-00000A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3" name="正方形/長方形 522">
          <a:extLst>
            <a:ext uri="{FF2B5EF4-FFF2-40B4-BE49-F238E27FC236}">
              <a16:creationId xmlns:a16="http://schemas.microsoft.com/office/drawing/2014/main" id="{00000000-0008-0000-0E00-00000B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4" name="正方形/長方形 523">
          <a:extLst>
            <a:ext uri="{FF2B5EF4-FFF2-40B4-BE49-F238E27FC236}">
              <a16:creationId xmlns:a16="http://schemas.microsoft.com/office/drawing/2014/main" id="{00000000-0008-0000-0E00-00000C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5" name="正方形/長方形 524">
          <a:extLst>
            <a:ext uri="{FF2B5EF4-FFF2-40B4-BE49-F238E27FC236}">
              <a16:creationId xmlns:a16="http://schemas.microsoft.com/office/drawing/2014/main" id="{00000000-0008-0000-0E00-00000D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6" name="正方形/長方形 525">
          <a:extLst>
            <a:ext uri="{FF2B5EF4-FFF2-40B4-BE49-F238E27FC236}">
              <a16:creationId xmlns:a16="http://schemas.microsoft.com/office/drawing/2014/main" id="{00000000-0008-0000-0E00-00000E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7" name="正方形/長方形 526">
          <a:extLst>
            <a:ext uri="{FF2B5EF4-FFF2-40B4-BE49-F238E27FC236}">
              <a16:creationId xmlns:a16="http://schemas.microsoft.com/office/drawing/2014/main" id="{00000000-0008-0000-0E00-00000F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8" name="正方形/長方形 527">
          <a:extLst>
            <a:ext uri="{FF2B5EF4-FFF2-40B4-BE49-F238E27FC236}">
              <a16:creationId xmlns:a16="http://schemas.microsoft.com/office/drawing/2014/main" id="{00000000-0008-0000-0E00-000010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0" name="直線コネクタ 529">
          <a:extLst>
            <a:ext uri="{FF2B5EF4-FFF2-40B4-BE49-F238E27FC236}">
              <a16:creationId xmlns:a16="http://schemas.microsoft.com/office/drawing/2014/main" id="{00000000-0008-0000-0E00-000012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2" name="テキスト ボックス 531">
          <a:extLst>
            <a:ext uri="{FF2B5EF4-FFF2-40B4-BE49-F238E27FC236}">
              <a16:creationId xmlns:a16="http://schemas.microsoft.com/office/drawing/2014/main" id="{00000000-0008-0000-0E00-000014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3" name="直線コネクタ 532">
          <a:extLst>
            <a:ext uri="{FF2B5EF4-FFF2-40B4-BE49-F238E27FC236}">
              <a16:creationId xmlns:a16="http://schemas.microsoft.com/office/drawing/2014/main" id="{00000000-0008-0000-0E00-000015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4" name="テキスト ボックス 533">
          <a:extLst>
            <a:ext uri="{FF2B5EF4-FFF2-40B4-BE49-F238E27FC236}">
              <a16:creationId xmlns:a16="http://schemas.microsoft.com/office/drawing/2014/main" id="{00000000-0008-0000-0E00-000016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36" name="テキスト ボックス 535">
          <a:extLst>
            <a:ext uri="{FF2B5EF4-FFF2-40B4-BE49-F238E27FC236}">
              <a16:creationId xmlns:a16="http://schemas.microsoft.com/office/drawing/2014/main" id="{00000000-0008-0000-0E00-000018020000}"/>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7" name="直線コネクタ 536">
          <a:extLst>
            <a:ext uri="{FF2B5EF4-FFF2-40B4-BE49-F238E27FC236}">
              <a16:creationId xmlns:a16="http://schemas.microsoft.com/office/drawing/2014/main" id="{00000000-0008-0000-0E00-000019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38" name="テキスト ボックス 537">
          <a:extLst>
            <a:ext uri="{FF2B5EF4-FFF2-40B4-BE49-F238E27FC236}">
              <a16:creationId xmlns:a16="http://schemas.microsoft.com/office/drawing/2014/main" id="{00000000-0008-0000-0E00-00001A020000}"/>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9" name="直線コネクタ 538">
          <a:extLst>
            <a:ext uri="{FF2B5EF4-FFF2-40B4-BE49-F238E27FC236}">
              <a16:creationId xmlns:a16="http://schemas.microsoft.com/office/drawing/2014/main" id="{00000000-0008-0000-0E00-00001B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40" name="テキスト ボックス 539">
          <a:extLst>
            <a:ext uri="{FF2B5EF4-FFF2-40B4-BE49-F238E27FC236}">
              <a16:creationId xmlns:a16="http://schemas.microsoft.com/office/drawing/2014/main" id="{00000000-0008-0000-0E00-00001C02000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1" name="直線コネクタ 540">
          <a:extLst>
            <a:ext uri="{FF2B5EF4-FFF2-40B4-BE49-F238E27FC236}">
              <a16:creationId xmlns:a16="http://schemas.microsoft.com/office/drawing/2014/main" id="{00000000-0008-0000-0E00-00001D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2" name="テキスト ボックス 541">
          <a:extLst>
            <a:ext uri="{FF2B5EF4-FFF2-40B4-BE49-F238E27FC236}">
              <a16:creationId xmlns:a16="http://schemas.microsoft.com/office/drawing/2014/main" id="{00000000-0008-0000-0E00-00001E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3" name="【学校施設】&#10;一人当たり面積グラフ枠">
          <a:extLst>
            <a:ext uri="{FF2B5EF4-FFF2-40B4-BE49-F238E27FC236}">
              <a16:creationId xmlns:a16="http://schemas.microsoft.com/office/drawing/2014/main" id="{00000000-0008-0000-0E00-00001F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112471</xdr:rowOff>
    </xdr:from>
    <xdr:to>
      <xdr:col>116</xdr:col>
      <xdr:colOff>62864</xdr:colOff>
      <xdr:row>63</xdr:row>
      <xdr:rowOff>136855</xdr:rowOff>
    </xdr:to>
    <xdr:cxnSp macro="">
      <xdr:nvCxnSpPr>
        <xdr:cNvPr id="544" name="直線コネクタ 543">
          <a:extLst>
            <a:ext uri="{FF2B5EF4-FFF2-40B4-BE49-F238E27FC236}">
              <a16:creationId xmlns:a16="http://schemas.microsoft.com/office/drawing/2014/main" id="{00000000-0008-0000-0E00-000020020000}"/>
            </a:ext>
          </a:extLst>
        </xdr:cNvPr>
        <xdr:cNvCxnSpPr/>
      </xdr:nvCxnSpPr>
      <xdr:spPr>
        <a:xfrm flipV="1">
          <a:off x="22160864" y="9542221"/>
          <a:ext cx="0" cy="1395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140682</xdr:rowOff>
    </xdr:from>
    <xdr:ext cx="469744" cy="259045"/>
    <xdr:sp macro="" textlink="">
      <xdr:nvSpPr>
        <xdr:cNvPr id="545" name="【学校施設】&#10;一人当たり面積最小値テキスト">
          <a:extLst>
            <a:ext uri="{FF2B5EF4-FFF2-40B4-BE49-F238E27FC236}">
              <a16:creationId xmlns:a16="http://schemas.microsoft.com/office/drawing/2014/main" id="{00000000-0008-0000-0E00-000021020000}"/>
            </a:ext>
          </a:extLst>
        </xdr:cNvPr>
        <xdr:cNvSpPr txBox="1"/>
      </xdr:nvSpPr>
      <xdr:spPr>
        <a:xfrm>
          <a:off x="22199600" y="10942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136855</xdr:rowOff>
    </xdr:from>
    <xdr:to>
      <xdr:col>116</xdr:col>
      <xdr:colOff>152400</xdr:colOff>
      <xdr:row>63</xdr:row>
      <xdr:rowOff>136855</xdr:rowOff>
    </xdr:to>
    <xdr:cxnSp macro="">
      <xdr:nvCxnSpPr>
        <xdr:cNvPr id="546" name="直線コネクタ 545">
          <a:extLst>
            <a:ext uri="{FF2B5EF4-FFF2-40B4-BE49-F238E27FC236}">
              <a16:creationId xmlns:a16="http://schemas.microsoft.com/office/drawing/2014/main" id="{00000000-0008-0000-0E00-000022020000}"/>
            </a:ext>
          </a:extLst>
        </xdr:cNvPr>
        <xdr:cNvCxnSpPr/>
      </xdr:nvCxnSpPr>
      <xdr:spPr>
        <a:xfrm>
          <a:off x="22072600" y="10938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59148</xdr:rowOff>
    </xdr:from>
    <xdr:ext cx="534377" cy="259045"/>
    <xdr:sp macro="" textlink="">
      <xdr:nvSpPr>
        <xdr:cNvPr id="547" name="【学校施設】&#10;一人当たり面積最大値テキスト">
          <a:extLst>
            <a:ext uri="{FF2B5EF4-FFF2-40B4-BE49-F238E27FC236}">
              <a16:creationId xmlns:a16="http://schemas.microsoft.com/office/drawing/2014/main" id="{00000000-0008-0000-0E00-000023020000}"/>
            </a:ext>
          </a:extLst>
        </xdr:cNvPr>
        <xdr:cNvSpPr txBox="1"/>
      </xdr:nvSpPr>
      <xdr:spPr>
        <a:xfrm>
          <a:off x="22199600" y="931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112471</xdr:rowOff>
    </xdr:from>
    <xdr:to>
      <xdr:col>116</xdr:col>
      <xdr:colOff>152400</xdr:colOff>
      <xdr:row>55</xdr:row>
      <xdr:rowOff>112471</xdr:rowOff>
    </xdr:to>
    <xdr:cxnSp macro="">
      <xdr:nvCxnSpPr>
        <xdr:cNvPr id="548" name="直線コネクタ 547">
          <a:extLst>
            <a:ext uri="{FF2B5EF4-FFF2-40B4-BE49-F238E27FC236}">
              <a16:creationId xmlns:a16="http://schemas.microsoft.com/office/drawing/2014/main" id="{00000000-0008-0000-0E00-000024020000}"/>
            </a:ext>
          </a:extLst>
        </xdr:cNvPr>
        <xdr:cNvCxnSpPr/>
      </xdr:nvCxnSpPr>
      <xdr:spPr>
        <a:xfrm>
          <a:off x="22072600" y="9542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143070</xdr:rowOff>
    </xdr:from>
    <xdr:ext cx="469744" cy="259045"/>
    <xdr:sp macro="" textlink="">
      <xdr:nvSpPr>
        <xdr:cNvPr id="549" name="【学校施設】&#10;一人当たり面積平均値テキスト">
          <a:extLst>
            <a:ext uri="{FF2B5EF4-FFF2-40B4-BE49-F238E27FC236}">
              <a16:creationId xmlns:a16="http://schemas.microsoft.com/office/drawing/2014/main" id="{00000000-0008-0000-0E00-000025020000}"/>
            </a:ext>
          </a:extLst>
        </xdr:cNvPr>
        <xdr:cNvSpPr txBox="1"/>
      </xdr:nvSpPr>
      <xdr:spPr>
        <a:xfrm>
          <a:off x="22199600" y="10601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120193</xdr:rowOff>
    </xdr:from>
    <xdr:to>
      <xdr:col>116</xdr:col>
      <xdr:colOff>114300</xdr:colOff>
      <xdr:row>63</xdr:row>
      <xdr:rowOff>50343</xdr:rowOff>
    </xdr:to>
    <xdr:sp macro="" textlink="">
      <xdr:nvSpPr>
        <xdr:cNvPr id="550" name="フローチャート: 判断 549">
          <a:extLst>
            <a:ext uri="{FF2B5EF4-FFF2-40B4-BE49-F238E27FC236}">
              <a16:creationId xmlns:a16="http://schemas.microsoft.com/office/drawing/2014/main" id="{00000000-0008-0000-0E00-000026020000}"/>
            </a:ext>
          </a:extLst>
        </xdr:cNvPr>
        <xdr:cNvSpPr/>
      </xdr:nvSpPr>
      <xdr:spPr>
        <a:xfrm>
          <a:off x="22110700" y="1075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133756</xdr:rowOff>
    </xdr:from>
    <xdr:to>
      <xdr:col>112</xdr:col>
      <xdr:colOff>38100</xdr:colOff>
      <xdr:row>63</xdr:row>
      <xdr:rowOff>63906</xdr:rowOff>
    </xdr:to>
    <xdr:sp macro="" textlink="">
      <xdr:nvSpPr>
        <xdr:cNvPr id="551" name="フローチャート: 判断 550">
          <a:extLst>
            <a:ext uri="{FF2B5EF4-FFF2-40B4-BE49-F238E27FC236}">
              <a16:creationId xmlns:a16="http://schemas.microsoft.com/office/drawing/2014/main" id="{00000000-0008-0000-0E00-000027020000}"/>
            </a:ext>
          </a:extLst>
        </xdr:cNvPr>
        <xdr:cNvSpPr/>
      </xdr:nvSpPr>
      <xdr:spPr>
        <a:xfrm>
          <a:off x="21272500" y="10763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21209</xdr:rowOff>
    </xdr:from>
    <xdr:to>
      <xdr:col>107</xdr:col>
      <xdr:colOff>101600</xdr:colOff>
      <xdr:row>63</xdr:row>
      <xdr:rowOff>122809</xdr:rowOff>
    </xdr:to>
    <xdr:sp macro="" textlink="">
      <xdr:nvSpPr>
        <xdr:cNvPr id="552" name="フローチャート: 判断 551">
          <a:extLst>
            <a:ext uri="{FF2B5EF4-FFF2-40B4-BE49-F238E27FC236}">
              <a16:creationId xmlns:a16="http://schemas.microsoft.com/office/drawing/2014/main" id="{00000000-0008-0000-0E00-000028020000}"/>
            </a:ext>
          </a:extLst>
        </xdr:cNvPr>
        <xdr:cNvSpPr/>
      </xdr:nvSpPr>
      <xdr:spPr>
        <a:xfrm>
          <a:off x="20383500" y="108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26315</xdr:rowOff>
    </xdr:from>
    <xdr:to>
      <xdr:col>102</xdr:col>
      <xdr:colOff>165100</xdr:colOff>
      <xdr:row>63</xdr:row>
      <xdr:rowOff>127915</xdr:rowOff>
    </xdr:to>
    <xdr:sp macro="" textlink="">
      <xdr:nvSpPr>
        <xdr:cNvPr id="553" name="フローチャート: 判断 552">
          <a:extLst>
            <a:ext uri="{FF2B5EF4-FFF2-40B4-BE49-F238E27FC236}">
              <a16:creationId xmlns:a16="http://schemas.microsoft.com/office/drawing/2014/main" id="{00000000-0008-0000-0E00-000029020000}"/>
            </a:ext>
          </a:extLst>
        </xdr:cNvPr>
        <xdr:cNvSpPr/>
      </xdr:nvSpPr>
      <xdr:spPr>
        <a:xfrm>
          <a:off x="19494500" y="1082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00000000-0008-0000-0E00-00002A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00000000-0008-0000-0E00-00002B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id="{00000000-0008-0000-0E00-00002C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7" name="テキスト ボックス 556">
          <a:extLst>
            <a:ext uri="{FF2B5EF4-FFF2-40B4-BE49-F238E27FC236}">
              <a16:creationId xmlns:a16="http://schemas.microsoft.com/office/drawing/2014/main" id="{00000000-0008-0000-0E00-00002D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8" name="テキスト ボックス 557">
          <a:extLst>
            <a:ext uri="{FF2B5EF4-FFF2-40B4-BE49-F238E27FC236}">
              <a16:creationId xmlns:a16="http://schemas.microsoft.com/office/drawing/2014/main" id="{00000000-0008-0000-0E00-00002E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35078</xdr:rowOff>
    </xdr:from>
    <xdr:to>
      <xdr:col>116</xdr:col>
      <xdr:colOff>114300</xdr:colOff>
      <xdr:row>63</xdr:row>
      <xdr:rowOff>136678</xdr:rowOff>
    </xdr:to>
    <xdr:sp macro="" textlink="">
      <xdr:nvSpPr>
        <xdr:cNvPr id="559" name="楕円 558">
          <a:extLst>
            <a:ext uri="{FF2B5EF4-FFF2-40B4-BE49-F238E27FC236}">
              <a16:creationId xmlns:a16="http://schemas.microsoft.com/office/drawing/2014/main" id="{00000000-0008-0000-0E00-00002F020000}"/>
            </a:ext>
          </a:extLst>
        </xdr:cNvPr>
        <xdr:cNvSpPr/>
      </xdr:nvSpPr>
      <xdr:spPr>
        <a:xfrm>
          <a:off x="22110700" y="1083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121455</xdr:rowOff>
    </xdr:from>
    <xdr:ext cx="469744" cy="259045"/>
    <xdr:sp macro="" textlink="">
      <xdr:nvSpPr>
        <xdr:cNvPr id="560" name="【学校施設】&#10;一人当たり面積該当値テキスト">
          <a:extLst>
            <a:ext uri="{FF2B5EF4-FFF2-40B4-BE49-F238E27FC236}">
              <a16:creationId xmlns:a16="http://schemas.microsoft.com/office/drawing/2014/main" id="{00000000-0008-0000-0E00-000030020000}"/>
            </a:ext>
          </a:extLst>
        </xdr:cNvPr>
        <xdr:cNvSpPr txBox="1"/>
      </xdr:nvSpPr>
      <xdr:spPr>
        <a:xfrm>
          <a:off x="22199600" y="10751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72492</xdr:rowOff>
    </xdr:from>
    <xdr:to>
      <xdr:col>112</xdr:col>
      <xdr:colOff>38100</xdr:colOff>
      <xdr:row>64</xdr:row>
      <xdr:rowOff>2642</xdr:rowOff>
    </xdr:to>
    <xdr:sp macro="" textlink="">
      <xdr:nvSpPr>
        <xdr:cNvPr id="561" name="楕円 560">
          <a:extLst>
            <a:ext uri="{FF2B5EF4-FFF2-40B4-BE49-F238E27FC236}">
              <a16:creationId xmlns:a16="http://schemas.microsoft.com/office/drawing/2014/main" id="{00000000-0008-0000-0E00-000031020000}"/>
            </a:ext>
          </a:extLst>
        </xdr:cNvPr>
        <xdr:cNvSpPr/>
      </xdr:nvSpPr>
      <xdr:spPr>
        <a:xfrm>
          <a:off x="21272500" y="1087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85878</xdr:rowOff>
    </xdr:from>
    <xdr:to>
      <xdr:col>116</xdr:col>
      <xdr:colOff>63500</xdr:colOff>
      <xdr:row>63</xdr:row>
      <xdr:rowOff>123292</xdr:rowOff>
    </xdr:to>
    <xdr:cxnSp macro="">
      <xdr:nvCxnSpPr>
        <xdr:cNvPr id="562" name="直線コネクタ 561">
          <a:extLst>
            <a:ext uri="{FF2B5EF4-FFF2-40B4-BE49-F238E27FC236}">
              <a16:creationId xmlns:a16="http://schemas.microsoft.com/office/drawing/2014/main" id="{00000000-0008-0000-0E00-000032020000}"/>
            </a:ext>
          </a:extLst>
        </xdr:cNvPr>
        <xdr:cNvCxnSpPr/>
      </xdr:nvCxnSpPr>
      <xdr:spPr>
        <a:xfrm flipV="1">
          <a:off x="21323300" y="10887228"/>
          <a:ext cx="838200" cy="37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74016</xdr:rowOff>
    </xdr:from>
    <xdr:to>
      <xdr:col>107</xdr:col>
      <xdr:colOff>101600</xdr:colOff>
      <xdr:row>64</xdr:row>
      <xdr:rowOff>4166</xdr:rowOff>
    </xdr:to>
    <xdr:sp macro="" textlink="">
      <xdr:nvSpPr>
        <xdr:cNvPr id="563" name="楕円 562">
          <a:extLst>
            <a:ext uri="{FF2B5EF4-FFF2-40B4-BE49-F238E27FC236}">
              <a16:creationId xmlns:a16="http://schemas.microsoft.com/office/drawing/2014/main" id="{00000000-0008-0000-0E00-000033020000}"/>
            </a:ext>
          </a:extLst>
        </xdr:cNvPr>
        <xdr:cNvSpPr/>
      </xdr:nvSpPr>
      <xdr:spPr>
        <a:xfrm>
          <a:off x="20383500" y="1087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123292</xdr:rowOff>
    </xdr:from>
    <xdr:to>
      <xdr:col>111</xdr:col>
      <xdr:colOff>177800</xdr:colOff>
      <xdr:row>63</xdr:row>
      <xdr:rowOff>124816</xdr:rowOff>
    </xdr:to>
    <xdr:cxnSp macro="">
      <xdr:nvCxnSpPr>
        <xdr:cNvPr id="564" name="直線コネクタ 563">
          <a:extLst>
            <a:ext uri="{FF2B5EF4-FFF2-40B4-BE49-F238E27FC236}">
              <a16:creationId xmlns:a16="http://schemas.microsoft.com/office/drawing/2014/main" id="{00000000-0008-0000-0E00-000034020000}"/>
            </a:ext>
          </a:extLst>
        </xdr:cNvPr>
        <xdr:cNvCxnSpPr/>
      </xdr:nvCxnSpPr>
      <xdr:spPr>
        <a:xfrm flipV="1">
          <a:off x="20434300" y="1092464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58471</xdr:rowOff>
    </xdr:from>
    <xdr:to>
      <xdr:col>102</xdr:col>
      <xdr:colOff>165100</xdr:colOff>
      <xdr:row>63</xdr:row>
      <xdr:rowOff>160071</xdr:rowOff>
    </xdr:to>
    <xdr:sp macro="" textlink="">
      <xdr:nvSpPr>
        <xdr:cNvPr id="565" name="楕円 564">
          <a:extLst>
            <a:ext uri="{FF2B5EF4-FFF2-40B4-BE49-F238E27FC236}">
              <a16:creationId xmlns:a16="http://schemas.microsoft.com/office/drawing/2014/main" id="{00000000-0008-0000-0E00-000035020000}"/>
            </a:ext>
          </a:extLst>
        </xdr:cNvPr>
        <xdr:cNvSpPr/>
      </xdr:nvSpPr>
      <xdr:spPr>
        <a:xfrm>
          <a:off x="19494500" y="1085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109271</xdr:rowOff>
    </xdr:from>
    <xdr:to>
      <xdr:col>107</xdr:col>
      <xdr:colOff>50800</xdr:colOff>
      <xdr:row>63</xdr:row>
      <xdr:rowOff>124816</xdr:rowOff>
    </xdr:to>
    <xdr:cxnSp macro="">
      <xdr:nvCxnSpPr>
        <xdr:cNvPr id="566" name="直線コネクタ 565">
          <a:extLst>
            <a:ext uri="{FF2B5EF4-FFF2-40B4-BE49-F238E27FC236}">
              <a16:creationId xmlns:a16="http://schemas.microsoft.com/office/drawing/2014/main" id="{00000000-0008-0000-0E00-000036020000}"/>
            </a:ext>
          </a:extLst>
        </xdr:cNvPr>
        <xdr:cNvCxnSpPr/>
      </xdr:nvCxnSpPr>
      <xdr:spPr>
        <a:xfrm>
          <a:off x="19545300" y="10910621"/>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80433</xdr:rowOff>
    </xdr:from>
    <xdr:ext cx="469744" cy="259045"/>
    <xdr:sp macro="" textlink="">
      <xdr:nvSpPr>
        <xdr:cNvPr id="567" name="n_1aveValue【学校施設】&#10;一人当たり面積">
          <a:extLst>
            <a:ext uri="{FF2B5EF4-FFF2-40B4-BE49-F238E27FC236}">
              <a16:creationId xmlns:a16="http://schemas.microsoft.com/office/drawing/2014/main" id="{00000000-0008-0000-0E00-000037020000}"/>
            </a:ext>
          </a:extLst>
        </xdr:cNvPr>
        <xdr:cNvSpPr txBox="1"/>
      </xdr:nvSpPr>
      <xdr:spPr>
        <a:xfrm>
          <a:off x="21075727" y="10538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139336</xdr:rowOff>
    </xdr:from>
    <xdr:ext cx="469744" cy="259045"/>
    <xdr:sp macro="" textlink="">
      <xdr:nvSpPr>
        <xdr:cNvPr id="568" name="n_2aveValue【学校施設】&#10;一人当たり面積">
          <a:extLst>
            <a:ext uri="{FF2B5EF4-FFF2-40B4-BE49-F238E27FC236}">
              <a16:creationId xmlns:a16="http://schemas.microsoft.com/office/drawing/2014/main" id="{00000000-0008-0000-0E00-000038020000}"/>
            </a:ext>
          </a:extLst>
        </xdr:cNvPr>
        <xdr:cNvSpPr txBox="1"/>
      </xdr:nvSpPr>
      <xdr:spPr>
        <a:xfrm>
          <a:off x="20199427" y="10597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144442</xdr:rowOff>
    </xdr:from>
    <xdr:ext cx="469744" cy="259045"/>
    <xdr:sp macro="" textlink="">
      <xdr:nvSpPr>
        <xdr:cNvPr id="569" name="n_3aveValue【学校施設】&#10;一人当たり面積">
          <a:extLst>
            <a:ext uri="{FF2B5EF4-FFF2-40B4-BE49-F238E27FC236}">
              <a16:creationId xmlns:a16="http://schemas.microsoft.com/office/drawing/2014/main" id="{00000000-0008-0000-0E00-000039020000}"/>
            </a:ext>
          </a:extLst>
        </xdr:cNvPr>
        <xdr:cNvSpPr txBox="1"/>
      </xdr:nvSpPr>
      <xdr:spPr>
        <a:xfrm>
          <a:off x="19310427" y="1060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165219</xdr:rowOff>
    </xdr:from>
    <xdr:ext cx="469744" cy="259045"/>
    <xdr:sp macro="" textlink="">
      <xdr:nvSpPr>
        <xdr:cNvPr id="570" name="n_1mainValue【学校施設】&#10;一人当たり面積">
          <a:extLst>
            <a:ext uri="{FF2B5EF4-FFF2-40B4-BE49-F238E27FC236}">
              <a16:creationId xmlns:a16="http://schemas.microsoft.com/office/drawing/2014/main" id="{00000000-0008-0000-0E00-00003A020000}"/>
            </a:ext>
          </a:extLst>
        </xdr:cNvPr>
        <xdr:cNvSpPr txBox="1"/>
      </xdr:nvSpPr>
      <xdr:spPr>
        <a:xfrm>
          <a:off x="21075727" y="10966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166743</xdr:rowOff>
    </xdr:from>
    <xdr:ext cx="469744" cy="259045"/>
    <xdr:sp macro="" textlink="">
      <xdr:nvSpPr>
        <xdr:cNvPr id="571" name="n_2mainValue【学校施設】&#10;一人当たり面積">
          <a:extLst>
            <a:ext uri="{FF2B5EF4-FFF2-40B4-BE49-F238E27FC236}">
              <a16:creationId xmlns:a16="http://schemas.microsoft.com/office/drawing/2014/main" id="{00000000-0008-0000-0E00-00003B020000}"/>
            </a:ext>
          </a:extLst>
        </xdr:cNvPr>
        <xdr:cNvSpPr txBox="1"/>
      </xdr:nvSpPr>
      <xdr:spPr>
        <a:xfrm>
          <a:off x="20199427" y="1096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151198</xdr:rowOff>
    </xdr:from>
    <xdr:ext cx="469744" cy="259045"/>
    <xdr:sp macro="" textlink="">
      <xdr:nvSpPr>
        <xdr:cNvPr id="572" name="n_3mainValue【学校施設】&#10;一人当たり面積">
          <a:extLst>
            <a:ext uri="{FF2B5EF4-FFF2-40B4-BE49-F238E27FC236}">
              <a16:creationId xmlns:a16="http://schemas.microsoft.com/office/drawing/2014/main" id="{00000000-0008-0000-0E00-00003C020000}"/>
            </a:ext>
          </a:extLst>
        </xdr:cNvPr>
        <xdr:cNvSpPr txBox="1"/>
      </xdr:nvSpPr>
      <xdr:spPr>
        <a:xfrm>
          <a:off x="19310427" y="10952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3" name="正方形/長方形 572">
          <a:extLst>
            <a:ext uri="{FF2B5EF4-FFF2-40B4-BE49-F238E27FC236}">
              <a16:creationId xmlns:a16="http://schemas.microsoft.com/office/drawing/2014/main" id="{00000000-0008-0000-0E00-00003D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4" name="正方形/長方形 573">
          <a:extLst>
            <a:ext uri="{FF2B5EF4-FFF2-40B4-BE49-F238E27FC236}">
              <a16:creationId xmlns:a16="http://schemas.microsoft.com/office/drawing/2014/main" id="{00000000-0008-0000-0E00-00003E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5" name="正方形/長方形 574">
          <a:extLst>
            <a:ext uri="{FF2B5EF4-FFF2-40B4-BE49-F238E27FC236}">
              <a16:creationId xmlns:a16="http://schemas.microsoft.com/office/drawing/2014/main" id="{00000000-0008-0000-0E00-00003F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6" name="正方形/長方形 575">
          <a:extLst>
            <a:ext uri="{FF2B5EF4-FFF2-40B4-BE49-F238E27FC236}">
              <a16:creationId xmlns:a16="http://schemas.microsoft.com/office/drawing/2014/main" id="{00000000-0008-0000-0E00-000040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7" name="正方形/長方形 576">
          <a:extLst>
            <a:ext uri="{FF2B5EF4-FFF2-40B4-BE49-F238E27FC236}">
              <a16:creationId xmlns:a16="http://schemas.microsoft.com/office/drawing/2014/main" id="{00000000-0008-0000-0E00-000041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8" name="正方形/長方形 577">
          <a:extLst>
            <a:ext uri="{FF2B5EF4-FFF2-40B4-BE49-F238E27FC236}">
              <a16:creationId xmlns:a16="http://schemas.microsoft.com/office/drawing/2014/main" id="{00000000-0008-0000-0E00-000042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9" name="正方形/長方形 578">
          <a:extLst>
            <a:ext uri="{FF2B5EF4-FFF2-40B4-BE49-F238E27FC236}">
              <a16:creationId xmlns:a16="http://schemas.microsoft.com/office/drawing/2014/main" id="{00000000-0008-0000-0E00-000043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0" name="正方形/長方形 579">
          <a:extLst>
            <a:ext uri="{FF2B5EF4-FFF2-40B4-BE49-F238E27FC236}">
              <a16:creationId xmlns:a16="http://schemas.microsoft.com/office/drawing/2014/main" id="{00000000-0008-0000-0E00-000044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1" name="テキスト ボックス 580">
          <a:extLst>
            <a:ext uri="{FF2B5EF4-FFF2-40B4-BE49-F238E27FC236}">
              <a16:creationId xmlns:a16="http://schemas.microsoft.com/office/drawing/2014/main" id="{00000000-0008-0000-0E00-000045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2" name="直線コネクタ 581">
          <a:extLst>
            <a:ext uri="{FF2B5EF4-FFF2-40B4-BE49-F238E27FC236}">
              <a16:creationId xmlns:a16="http://schemas.microsoft.com/office/drawing/2014/main" id="{00000000-0008-0000-0E00-000046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83" name="テキスト ボックス 582">
          <a:extLst>
            <a:ext uri="{FF2B5EF4-FFF2-40B4-BE49-F238E27FC236}">
              <a16:creationId xmlns:a16="http://schemas.microsoft.com/office/drawing/2014/main" id="{00000000-0008-0000-0E00-000047020000}"/>
            </a:ext>
          </a:extLst>
        </xdr:cNvPr>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84" name="直線コネクタ 583">
          <a:extLst>
            <a:ext uri="{FF2B5EF4-FFF2-40B4-BE49-F238E27FC236}">
              <a16:creationId xmlns:a16="http://schemas.microsoft.com/office/drawing/2014/main" id="{00000000-0008-0000-0E00-000048020000}"/>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86" name="直線コネクタ 585">
          <a:extLst>
            <a:ext uri="{FF2B5EF4-FFF2-40B4-BE49-F238E27FC236}">
              <a16:creationId xmlns:a16="http://schemas.microsoft.com/office/drawing/2014/main" id="{00000000-0008-0000-0E00-00004A020000}"/>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87" name="テキスト ボックス 586">
          <a:extLst>
            <a:ext uri="{FF2B5EF4-FFF2-40B4-BE49-F238E27FC236}">
              <a16:creationId xmlns:a16="http://schemas.microsoft.com/office/drawing/2014/main" id="{00000000-0008-0000-0E00-00004B020000}"/>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88" name="直線コネクタ 587">
          <a:extLst>
            <a:ext uri="{FF2B5EF4-FFF2-40B4-BE49-F238E27FC236}">
              <a16:creationId xmlns:a16="http://schemas.microsoft.com/office/drawing/2014/main" id="{00000000-0008-0000-0E00-00004C020000}"/>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89" name="テキスト ボックス 588">
          <a:extLst>
            <a:ext uri="{FF2B5EF4-FFF2-40B4-BE49-F238E27FC236}">
              <a16:creationId xmlns:a16="http://schemas.microsoft.com/office/drawing/2014/main" id="{00000000-0008-0000-0E00-00004D020000}"/>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90" name="直線コネクタ 589">
          <a:extLst>
            <a:ext uri="{FF2B5EF4-FFF2-40B4-BE49-F238E27FC236}">
              <a16:creationId xmlns:a16="http://schemas.microsoft.com/office/drawing/2014/main" id="{00000000-0008-0000-0E00-00004E020000}"/>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77</xdr:row>
      <xdr:rowOff>67327</xdr:rowOff>
    </xdr:from>
    <xdr:ext cx="467179" cy="259045"/>
    <xdr:sp macro="" textlink="">
      <xdr:nvSpPr>
        <xdr:cNvPr id="591" name="テキスト ボックス 590">
          <a:extLst>
            <a:ext uri="{FF2B5EF4-FFF2-40B4-BE49-F238E27FC236}">
              <a16:creationId xmlns:a16="http://schemas.microsoft.com/office/drawing/2014/main" id="{00000000-0008-0000-0E00-00004F020000}"/>
            </a:ext>
          </a:extLst>
        </xdr:cNvPr>
        <xdr:cNvSpPr txBox="1"/>
      </xdr:nvSpPr>
      <xdr:spPr>
        <a:xfrm>
          <a:off x="11978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2" name="直線コネクタ 591">
          <a:extLst>
            <a:ext uri="{FF2B5EF4-FFF2-40B4-BE49-F238E27FC236}">
              <a16:creationId xmlns:a16="http://schemas.microsoft.com/office/drawing/2014/main" id="{00000000-0008-0000-0E00-000050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3" name="テキスト ボックス 592">
          <a:extLst>
            <a:ext uri="{FF2B5EF4-FFF2-40B4-BE49-F238E27FC236}">
              <a16:creationId xmlns:a16="http://schemas.microsoft.com/office/drawing/2014/main" id="{00000000-0008-0000-0E00-000051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4" name="【児童館】&#10;有形固定資産減価償却率グラフ枠">
          <a:extLst>
            <a:ext uri="{FF2B5EF4-FFF2-40B4-BE49-F238E27FC236}">
              <a16:creationId xmlns:a16="http://schemas.microsoft.com/office/drawing/2014/main" id="{00000000-0008-0000-0E00-000052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86</xdr:row>
      <xdr:rowOff>22098</xdr:rowOff>
    </xdr:to>
    <xdr:cxnSp macro="">
      <xdr:nvCxnSpPr>
        <xdr:cNvPr id="595" name="直線コネクタ 594">
          <a:extLst>
            <a:ext uri="{FF2B5EF4-FFF2-40B4-BE49-F238E27FC236}">
              <a16:creationId xmlns:a16="http://schemas.microsoft.com/office/drawing/2014/main" id="{00000000-0008-0000-0E00-000053020000}"/>
            </a:ext>
          </a:extLst>
        </xdr:cNvPr>
        <xdr:cNvCxnSpPr/>
      </xdr:nvCxnSpPr>
      <xdr:spPr>
        <a:xfrm flipV="1">
          <a:off x="16318864" y="13411200"/>
          <a:ext cx="0"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25925</xdr:rowOff>
    </xdr:from>
    <xdr:ext cx="405111" cy="259045"/>
    <xdr:sp macro="" textlink="">
      <xdr:nvSpPr>
        <xdr:cNvPr id="596" name="【児童館】&#10;有形固定資産減価償却率最小値テキスト">
          <a:extLst>
            <a:ext uri="{FF2B5EF4-FFF2-40B4-BE49-F238E27FC236}">
              <a16:creationId xmlns:a16="http://schemas.microsoft.com/office/drawing/2014/main" id="{00000000-0008-0000-0E00-000054020000}"/>
            </a:ext>
          </a:extLst>
        </xdr:cNvPr>
        <xdr:cNvSpPr txBox="1"/>
      </xdr:nvSpPr>
      <xdr:spPr>
        <a:xfrm>
          <a:off x="16357600" y="14770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22098</xdr:rowOff>
    </xdr:from>
    <xdr:to>
      <xdr:col>86</xdr:col>
      <xdr:colOff>25400</xdr:colOff>
      <xdr:row>86</xdr:row>
      <xdr:rowOff>22098</xdr:rowOff>
    </xdr:to>
    <xdr:cxnSp macro="">
      <xdr:nvCxnSpPr>
        <xdr:cNvPr id="597" name="直線コネクタ 596">
          <a:extLst>
            <a:ext uri="{FF2B5EF4-FFF2-40B4-BE49-F238E27FC236}">
              <a16:creationId xmlns:a16="http://schemas.microsoft.com/office/drawing/2014/main" id="{00000000-0008-0000-0E00-000055020000}"/>
            </a:ext>
          </a:extLst>
        </xdr:cNvPr>
        <xdr:cNvCxnSpPr/>
      </xdr:nvCxnSpPr>
      <xdr:spPr>
        <a:xfrm>
          <a:off x="16230600" y="1476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469744" cy="259045"/>
    <xdr:sp macro="" textlink="">
      <xdr:nvSpPr>
        <xdr:cNvPr id="598" name="【児童館】&#10;有形固定資産減価償却率最大値テキスト">
          <a:extLst>
            <a:ext uri="{FF2B5EF4-FFF2-40B4-BE49-F238E27FC236}">
              <a16:creationId xmlns:a16="http://schemas.microsoft.com/office/drawing/2014/main" id="{00000000-0008-0000-0E00-000056020000}"/>
            </a:ext>
          </a:extLst>
        </xdr:cNvPr>
        <xdr:cNvSpPr txBox="1"/>
      </xdr:nvSpPr>
      <xdr:spPr>
        <a:xfrm>
          <a:off x="16357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599" name="直線コネクタ 598">
          <a:extLst>
            <a:ext uri="{FF2B5EF4-FFF2-40B4-BE49-F238E27FC236}">
              <a16:creationId xmlns:a16="http://schemas.microsoft.com/office/drawing/2014/main" id="{00000000-0008-0000-0E00-000057020000}"/>
            </a:ext>
          </a:extLst>
        </xdr:cNvPr>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9162</xdr:rowOff>
    </xdr:from>
    <xdr:ext cx="405111" cy="259045"/>
    <xdr:sp macro="" textlink="">
      <xdr:nvSpPr>
        <xdr:cNvPr id="600" name="【児童館】&#10;有形固定資産減価償却率平均値テキスト">
          <a:extLst>
            <a:ext uri="{FF2B5EF4-FFF2-40B4-BE49-F238E27FC236}">
              <a16:creationId xmlns:a16="http://schemas.microsoft.com/office/drawing/2014/main" id="{00000000-0008-0000-0E00-000058020000}"/>
            </a:ext>
          </a:extLst>
        </xdr:cNvPr>
        <xdr:cNvSpPr txBox="1"/>
      </xdr:nvSpPr>
      <xdr:spPr>
        <a:xfrm>
          <a:off x="16357600" y="138966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30735</xdr:rowOff>
    </xdr:from>
    <xdr:to>
      <xdr:col>85</xdr:col>
      <xdr:colOff>177800</xdr:colOff>
      <xdr:row>81</xdr:row>
      <xdr:rowOff>132335</xdr:rowOff>
    </xdr:to>
    <xdr:sp macro="" textlink="">
      <xdr:nvSpPr>
        <xdr:cNvPr id="601" name="フローチャート: 判断 600">
          <a:extLst>
            <a:ext uri="{FF2B5EF4-FFF2-40B4-BE49-F238E27FC236}">
              <a16:creationId xmlns:a16="http://schemas.microsoft.com/office/drawing/2014/main" id="{00000000-0008-0000-0E00-000059020000}"/>
            </a:ext>
          </a:extLst>
        </xdr:cNvPr>
        <xdr:cNvSpPr/>
      </xdr:nvSpPr>
      <xdr:spPr>
        <a:xfrm>
          <a:off x="16268700" y="1391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42163</xdr:rowOff>
    </xdr:from>
    <xdr:to>
      <xdr:col>81</xdr:col>
      <xdr:colOff>101600</xdr:colOff>
      <xdr:row>81</xdr:row>
      <xdr:rowOff>143763</xdr:rowOff>
    </xdr:to>
    <xdr:sp macro="" textlink="">
      <xdr:nvSpPr>
        <xdr:cNvPr id="602" name="フローチャート: 判断 601">
          <a:extLst>
            <a:ext uri="{FF2B5EF4-FFF2-40B4-BE49-F238E27FC236}">
              <a16:creationId xmlns:a16="http://schemas.microsoft.com/office/drawing/2014/main" id="{00000000-0008-0000-0E00-00005A020000}"/>
            </a:ext>
          </a:extLst>
        </xdr:cNvPr>
        <xdr:cNvSpPr/>
      </xdr:nvSpPr>
      <xdr:spPr>
        <a:xfrm>
          <a:off x="15430500" y="1392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78739</xdr:rowOff>
    </xdr:from>
    <xdr:to>
      <xdr:col>76</xdr:col>
      <xdr:colOff>165100</xdr:colOff>
      <xdr:row>82</xdr:row>
      <xdr:rowOff>8889</xdr:rowOff>
    </xdr:to>
    <xdr:sp macro="" textlink="">
      <xdr:nvSpPr>
        <xdr:cNvPr id="603" name="フローチャート: 判断 602">
          <a:extLst>
            <a:ext uri="{FF2B5EF4-FFF2-40B4-BE49-F238E27FC236}">
              <a16:creationId xmlns:a16="http://schemas.microsoft.com/office/drawing/2014/main" id="{00000000-0008-0000-0E00-00005B020000}"/>
            </a:ext>
          </a:extLst>
        </xdr:cNvPr>
        <xdr:cNvSpPr/>
      </xdr:nvSpPr>
      <xdr:spPr>
        <a:xfrm>
          <a:off x="14541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58165</xdr:rowOff>
    </xdr:from>
    <xdr:to>
      <xdr:col>72</xdr:col>
      <xdr:colOff>38100</xdr:colOff>
      <xdr:row>81</xdr:row>
      <xdr:rowOff>159765</xdr:rowOff>
    </xdr:to>
    <xdr:sp macro="" textlink="">
      <xdr:nvSpPr>
        <xdr:cNvPr id="604" name="フローチャート: 判断 603">
          <a:extLst>
            <a:ext uri="{FF2B5EF4-FFF2-40B4-BE49-F238E27FC236}">
              <a16:creationId xmlns:a16="http://schemas.microsoft.com/office/drawing/2014/main" id="{00000000-0008-0000-0E00-00005C020000}"/>
            </a:ext>
          </a:extLst>
        </xdr:cNvPr>
        <xdr:cNvSpPr/>
      </xdr:nvSpPr>
      <xdr:spPr>
        <a:xfrm>
          <a:off x="13652500" y="1394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5" name="テキスト ボックス 604">
          <a:extLst>
            <a:ext uri="{FF2B5EF4-FFF2-40B4-BE49-F238E27FC236}">
              <a16:creationId xmlns:a16="http://schemas.microsoft.com/office/drawing/2014/main" id="{00000000-0008-0000-0E00-00005D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6" name="テキスト ボックス 605">
          <a:extLst>
            <a:ext uri="{FF2B5EF4-FFF2-40B4-BE49-F238E27FC236}">
              <a16:creationId xmlns:a16="http://schemas.microsoft.com/office/drawing/2014/main" id="{00000000-0008-0000-0E00-00005E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7" name="テキスト ボックス 606">
          <a:extLst>
            <a:ext uri="{FF2B5EF4-FFF2-40B4-BE49-F238E27FC236}">
              <a16:creationId xmlns:a16="http://schemas.microsoft.com/office/drawing/2014/main" id="{00000000-0008-0000-0E00-00005F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8" name="テキスト ボックス 607">
          <a:extLst>
            <a:ext uri="{FF2B5EF4-FFF2-40B4-BE49-F238E27FC236}">
              <a16:creationId xmlns:a16="http://schemas.microsoft.com/office/drawing/2014/main" id="{00000000-0008-0000-0E00-000060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9" name="テキスト ボックス 608">
          <a:extLst>
            <a:ext uri="{FF2B5EF4-FFF2-40B4-BE49-F238E27FC236}">
              <a16:creationId xmlns:a16="http://schemas.microsoft.com/office/drawing/2014/main" id="{00000000-0008-0000-0E00-000061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85598</xdr:rowOff>
    </xdr:from>
    <xdr:to>
      <xdr:col>85</xdr:col>
      <xdr:colOff>177800</xdr:colOff>
      <xdr:row>80</xdr:row>
      <xdr:rowOff>15748</xdr:rowOff>
    </xdr:to>
    <xdr:sp macro="" textlink="">
      <xdr:nvSpPr>
        <xdr:cNvPr id="610" name="楕円 609">
          <a:extLst>
            <a:ext uri="{FF2B5EF4-FFF2-40B4-BE49-F238E27FC236}">
              <a16:creationId xmlns:a16="http://schemas.microsoft.com/office/drawing/2014/main" id="{00000000-0008-0000-0E00-000062020000}"/>
            </a:ext>
          </a:extLst>
        </xdr:cNvPr>
        <xdr:cNvSpPr/>
      </xdr:nvSpPr>
      <xdr:spPr>
        <a:xfrm>
          <a:off x="16268700" y="1363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108475</xdr:rowOff>
    </xdr:from>
    <xdr:ext cx="405111" cy="259045"/>
    <xdr:sp macro="" textlink="">
      <xdr:nvSpPr>
        <xdr:cNvPr id="611" name="【児童館】&#10;有形固定資産減価償却率該当値テキスト">
          <a:extLst>
            <a:ext uri="{FF2B5EF4-FFF2-40B4-BE49-F238E27FC236}">
              <a16:creationId xmlns:a16="http://schemas.microsoft.com/office/drawing/2014/main" id="{00000000-0008-0000-0E00-000063020000}"/>
            </a:ext>
          </a:extLst>
        </xdr:cNvPr>
        <xdr:cNvSpPr txBox="1"/>
      </xdr:nvSpPr>
      <xdr:spPr>
        <a:xfrm>
          <a:off x="16357600" y="13481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10161</xdr:rowOff>
    </xdr:from>
    <xdr:to>
      <xdr:col>81</xdr:col>
      <xdr:colOff>101600</xdr:colOff>
      <xdr:row>80</xdr:row>
      <xdr:rowOff>111761</xdr:rowOff>
    </xdr:to>
    <xdr:sp macro="" textlink="">
      <xdr:nvSpPr>
        <xdr:cNvPr id="612" name="楕円 611">
          <a:extLst>
            <a:ext uri="{FF2B5EF4-FFF2-40B4-BE49-F238E27FC236}">
              <a16:creationId xmlns:a16="http://schemas.microsoft.com/office/drawing/2014/main" id="{00000000-0008-0000-0E00-000064020000}"/>
            </a:ext>
          </a:extLst>
        </xdr:cNvPr>
        <xdr:cNvSpPr/>
      </xdr:nvSpPr>
      <xdr:spPr>
        <a:xfrm>
          <a:off x="15430500"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136398</xdr:rowOff>
    </xdr:from>
    <xdr:to>
      <xdr:col>85</xdr:col>
      <xdr:colOff>127000</xdr:colOff>
      <xdr:row>80</xdr:row>
      <xdr:rowOff>60961</xdr:rowOff>
    </xdr:to>
    <xdr:cxnSp macro="">
      <xdr:nvCxnSpPr>
        <xdr:cNvPr id="613" name="直線コネクタ 612">
          <a:extLst>
            <a:ext uri="{FF2B5EF4-FFF2-40B4-BE49-F238E27FC236}">
              <a16:creationId xmlns:a16="http://schemas.microsoft.com/office/drawing/2014/main" id="{00000000-0008-0000-0E00-000065020000}"/>
            </a:ext>
          </a:extLst>
        </xdr:cNvPr>
        <xdr:cNvCxnSpPr/>
      </xdr:nvCxnSpPr>
      <xdr:spPr>
        <a:xfrm flipV="1">
          <a:off x="15481300" y="13680948"/>
          <a:ext cx="8382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106172</xdr:rowOff>
    </xdr:from>
    <xdr:to>
      <xdr:col>76</xdr:col>
      <xdr:colOff>165100</xdr:colOff>
      <xdr:row>81</xdr:row>
      <xdr:rowOff>36322</xdr:rowOff>
    </xdr:to>
    <xdr:sp macro="" textlink="">
      <xdr:nvSpPr>
        <xdr:cNvPr id="614" name="楕円 613">
          <a:extLst>
            <a:ext uri="{FF2B5EF4-FFF2-40B4-BE49-F238E27FC236}">
              <a16:creationId xmlns:a16="http://schemas.microsoft.com/office/drawing/2014/main" id="{00000000-0008-0000-0E00-000066020000}"/>
            </a:ext>
          </a:extLst>
        </xdr:cNvPr>
        <xdr:cNvSpPr/>
      </xdr:nvSpPr>
      <xdr:spPr>
        <a:xfrm>
          <a:off x="14541500" y="1382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60961</xdr:rowOff>
    </xdr:from>
    <xdr:to>
      <xdr:col>81</xdr:col>
      <xdr:colOff>50800</xdr:colOff>
      <xdr:row>80</xdr:row>
      <xdr:rowOff>156972</xdr:rowOff>
    </xdr:to>
    <xdr:cxnSp macro="">
      <xdr:nvCxnSpPr>
        <xdr:cNvPr id="615" name="直線コネクタ 614">
          <a:extLst>
            <a:ext uri="{FF2B5EF4-FFF2-40B4-BE49-F238E27FC236}">
              <a16:creationId xmlns:a16="http://schemas.microsoft.com/office/drawing/2014/main" id="{00000000-0008-0000-0E00-000067020000}"/>
            </a:ext>
          </a:extLst>
        </xdr:cNvPr>
        <xdr:cNvCxnSpPr/>
      </xdr:nvCxnSpPr>
      <xdr:spPr>
        <a:xfrm flipV="1">
          <a:off x="14592300" y="13776961"/>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131318</xdr:rowOff>
    </xdr:from>
    <xdr:to>
      <xdr:col>72</xdr:col>
      <xdr:colOff>38100</xdr:colOff>
      <xdr:row>82</xdr:row>
      <xdr:rowOff>61468</xdr:rowOff>
    </xdr:to>
    <xdr:sp macro="" textlink="">
      <xdr:nvSpPr>
        <xdr:cNvPr id="616" name="楕円 615">
          <a:extLst>
            <a:ext uri="{FF2B5EF4-FFF2-40B4-BE49-F238E27FC236}">
              <a16:creationId xmlns:a16="http://schemas.microsoft.com/office/drawing/2014/main" id="{00000000-0008-0000-0E00-000068020000}"/>
            </a:ext>
          </a:extLst>
        </xdr:cNvPr>
        <xdr:cNvSpPr/>
      </xdr:nvSpPr>
      <xdr:spPr>
        <a:xfrm>
          <a:off x="13652500" y="1401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156972</xdr:rowOff>
    </xdr:from>
    <xdr:to>
      <xdr:col>76</xdr:col>
      <xdr:colOff>114300</xdr:colOff>
      <xdr:row>82</xdr:row>
      <xdr:rowOff>10668</xdr:rowOff>
    </xdr:to>
    <xdr:cxnSp macro="">
      <xdr:nvCxnSpPr>
        <xdr:cNvPr id="617" name="直線コネクタ 616">
          <a:extLst>
            <a:ext uri="{FF2B5EF4-FFF2-40B4-BE49-F238E27FC236}">
              <a16:creationId xmlns:a16="http://schemas.microsoft.com/office/drawing/2014/main" id="{00000000-0008-0000-0E00-000069020000}"/>
            </a:ext>
          </a:extLst>
        </xdr:cNvPr>
        <xdr:cNvCxnSpPr/>
      </xdr:nvCxnSpPr>
      <xdr:spPr>
        <a:xfrm flipV="1">
          <a:off x="13703300" y="13872972"/>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134890</xdr:rowOff>
    </xdr:from>
    <xdr:ext cx="405111" cy="259045"/>
    <xdr:sp macro="" textlink="">
      <xdr:nvSpPr>
        <xdr:cNvPr id="618" name="n_1aveValue【児童館】&#10;有形固定資産減価償却率">
          <a:extLst>
            <a:ext uri="{FF2B5EF4-FFF2-40B4-BE49-F238E27FC236}">
              <a16:creationId xmlns:a16="http://schemas.microsoft.com/office/drawing/2014/main" id="{00000000-0008-0000-0E00-00006A020000}"/>
            </a:ext>
          </a:extLst>
        </xdr:cNvPr>
        <xdr:cNvSpPr txBox="1"/>
      </xdr:nvSpPr>
      <xdr:spPr>
        <a:xfrm>
          <a:off x="15266044" y="14022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xdr:rowOff>
    </xdr:from>
    <xdr:ext cx="405111" cy="259045"/>
    <xdr:sp macro="" textlink="">
      <xdr:nvSpPr>
        <xdr:cNvPr id="619" name="n_2aveValue【児童館】&#10;有形固定資産減価償却率">
          <a:extLst>
            <a:ext uri="{FF2B5EF4-FFF2-40B4-BE49-F238E27FC236}">
              <a16:creationId xmlns:a16="http://schemas.microsoft.com/office/drawing/2014/main" id="{00000000-0008-0000-0E00-00006B020000}"/>
            </a:ext>
          </a:extLst>
        </xdr:cNvPr>
        <xdr:cNvSpPr txBox="1"/>
      </xdr:nvSpPr>
      <xdr:spPr>
        <a:xfrm>
          <a:off x="14389744"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4842</xdr:rowOff>
    </xdr:from>
    <xdr:ext cx="405111" cy="259045"/>
    <xdr:sp macro="" textlink="">
      <xdr:nvSpPr>
        <xdr:cNvPr id="620" name="n_3aveValue【児童館】&#10;有形固定資産減価償却率">
          <a:extLst>
            <a:ext uri="{FF2B5EF4-FFF2-40B4-BE49-F238E27FC236}">
              <a16:creationId xmlns:a16="http://schemas.microsoft.com/office/drawing/2014/main" id="{00000000-0008-0000-0E00-00006C020000}"/>
            </a:ext>
          </a:extLst>
        </xdr:cNvPr>
        <xdr:cNvSpPr txBox="1"/>
      </xdr:nvSpPr>
      <xdr:spPr>
        <a:xfrm>
          <a:off x="13500744" y="1372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128288</xdr:rowOff>
    </xdr:from>
    <xdr:ext cx="405111" cy="259045"/>
    <xdr:sp macro="" textlink="">
      <xdr:nvSpPr>
        <xdr:cNvPr id="621" name="n_1mainValue【児童館】&#10;有形固定資産減価償却率">
          <a:extLst>
            <a:ext uri="{FF2B5EF4-FFF2-40B4-BE49-F238E27FC236}">
              <a16:creationId xmlns:a16="http://schemas.microsoft.com/office/drawing/2014/main" id="{00000000-0008-0000-0E00-00006D020000}"/>
            </a:ext>
          </a:extLst>
        </xdr:cNvPr>
        <xdr:cNvSpPr txBox="1"/>
      </xdr:nvSpPr>
      <xdr:spPr>
        <a:xfrm>
          <a:off x="152660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52849</xdr:rowOff>
    </xdr:from>
    <xdr:ext cx="405111" cy="259045"/>
    <xdr:sp macro="" textlink="">
      <xdr:nvSpPr>
        <xdr:cNvPr id="622" name="n_2mainValue【児童館】&#10;有形固定資産減価償却率">
          <a:extLst>
            <a:ext uri="{FF2B5EF4-FFF2-40B4-BE49-F238E27FC236}">
              <a16:creationId xmlns:a16="http://schemas.microsoft.com/office/drawing/2014/main" id="{00000000-0008-0000-0E00-00006E020000}"/>
            </a:ext>
          </a:extLst>
        </xdr:cNvPr>
        <xdr:cNvSpPr txBox="1"/>
      </xdr:nvSpPr>
      <xdr:spPr>
        <a:xfrm>
          <a:off x="14389744" y="13597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52595</xdr:rowOff>
    </xdr:from>
    <xdr:ext cx="405111" cy="259045"/>
    <xdr:sp macro="" textlink="">
      <xdr:nvSpPr>
        <xdr:cNvPr id="623" name="n_3mainValue【児童館】&#10;有形固定資産減価償却率">
          <a:extLst>
            <a:ext uri="{FF2B5EF4-FFF2-40B4-BE49-F238E27FC236}">
              <a16:creationId xmlns:a16="http://schemas.microsoft.com/office/drawing/2014/main" id="{00000000-0008-0000-0E00-00006F020000}"/>
            </a:ext>
          </a:extLst>
        </xdr:cNvPr>
        <xdr:cNvSpPr txBox="1"/>
      </xdr:nvSpPr>
      <xdr:spPr>
        <a:xfrm>
          <a:off x="13500744" y="14111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4" name="正方形/長方形 623">
          <a:extLst>
            <a:ext uri="{FF2B5EF4-FFF2-40B4-BE49-F238E27FC236}">
              <a16:creationId xmlns:a16="http://schemas.microsoft.com/office/drawing/2014/main" id="{00000000-0008-0000-0E00-000070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5" name="正方形/長方形 624">
          <a:extLst>
            <a:ext uri="{FF2B5EF4-FFF2-40B4-BE49-F238E27FC236}">
              <a16:creationId xmlns:a16="http://schemas.microsoft.com/office/drawing/2014/main" id="{00000000-0008-0000-0E00-000071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1" name="正方形/長方形 630">
          <a:extLst>
            <a:ext uri="{FF2B5EF4-FFF2-40B4-BE49-F238E27FC236}">
              <a16:creationId xmlns:a16="http://schemas.microsoft.com/office/drawing/2014/main" id="{00000000-0008-0000-0E00-000077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2" name="テキスト ボックス 631">
          <a:extLst>
            <a:ext uri="{FF2B5EF4-FFF2-40B4-BE49-F238E27FC236}">
              <a16:creationId xmlns:a16="http://schemas.microsoft.com/office/drawing/2014/main" id="{00000000-0008-0000-0E00-000078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3" name="直線コネクタ 632">
          <a:extLst>
            <a:ext uri="{FF2B5EF4-FFF2-40B4-BE49-F238E27FC236}">
              <a16:creationId xmlns:a16="http://schemas.microsoft.com/office/drawing/2014/main" id="{00000000-0008-0000-0E00-000079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34" name="直線コネクタ 633">
          <a:extLst>
            <a:ext uri="{FF2B5EF4-FFF2-40B4-BE49-F238E27FC236}">
              <a16:creationId xmlns:a16="http://schemas.microsoft.com/office/drawing/2014/main" id="{00000000-0008-0000-0E00-00007A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35" name="テキスト ボックス 634">
          <a:extLst>
            <a:ext uri="{FF2B5EF4-FFF2-40B4-BE49-F238E27FC236}">
              <a16:creationId xmlns:a16="http://schemas.microsoft.com/office/drawing/2014/main" id="{00000000-0008-0000-0E00-00007B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36" name="直線コネクタ 635">
          <a:extLst>
            <a:ext uri="{FF2B5EF4-FFF2-40B4-BE49-F238E27FC236}">
              <a16:creationId xmlns:a16="http://schemas.microsoft.com/office/drawing/2014/main" id="{00000000-0008-0000-0E00-00007C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37" name="テキスト ボックス 636">
          <a:extLst>
            <a:ext uri="{FF2B5EF4-FFF2-40B4-BE49-F238E27FC236}">
              <a16:creationId xmlns:a16="http://schemas.microsoft.com/office/drawing/2014/main" id="{00000000-0008-0000-0E00-00007D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38" name="直線コネクタ 637">
          <a:extLst>
            <a:ext uri="{FF2B5EF4-FFF2-40B4-BE49-F238E27FC236}">
              <a16:creationId xmlns:a16="http://schemas.microsoft.com/office/drawing/2014/main" id="{00000000-0008-0000-0E00-00007E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39" name="テキスト ボックス 638">
          <a:extLst>
            <a:ext uri="{FF2B5EF4-FFF2-40B4-BE49-F238E27FC236}">
              <a16:creationId xmlns:a16="http://schemas.microsoft.com/office/drawing/2014/main" id="{00000000-0008-0000-0E00-00007F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0" name="直線コネクタ 639">
          <a:extLst>
            <a:ext uri="{FF2B5EF4-FFF2-40B4-BE49-F238E27FC236}">
              <a16:creationId xmlns:a16="http://schemas.microsoft.com/office/drawing/2014/main" id="{00000000-0008-0000-0E00-000080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1" name="テキスト ボックス 640">
          <a:extLst>
            <a:ext uri="{FF2B5EF4-FFF2-40B4-BE49-F238E27FC236}">
              <a16:creationId xmlns:a16="http://schemas.microsoft.com/office/drawing/2014/main" id="{00000000-0008-0000-0E00-000081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42" name="直線コネクタ 641">
          <a:extLst>
            <a:ext uri="{FF2B5EF4-FFF2-40B4-BE49-F238E27FC236}">
              <a16:creationId xmlns:a16="http://schemas.microsoft.com/office/drawing/2014/main" id="{00000000-0008-0000-0E00-000082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43" name="テキスト ボックス 642">
          <a:extLst>
            <a:ext uri="{FF2B5EF4-FFF2-40B4-BE49-F238E27FC236}">
              <a16:creationId xmlns:a16="http://schemas.microsoft.com/office/drawing/2014/main" id="{00000000-0008-0000-0E00-000083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4" name="直線コネクタ 643">
          <a:extLst>
            <a:ext uri="{FF2B5EF4-FFF2-40B4-BE49-F238E27FC236}">
              <a16:creationId xmlns:a16="http://schemas.microsoft.com/office/drawing/2014/main" id="{00000000-0008-0000-0E00-000084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5" name="テキスト ボックス 644">
          <a:extLst>
            <a:ext uri="{FF2B5EF4-FFF2-40B4-BE49-F238E27FC236}">
              <a16:creationId xmlns:a16="http://schemas.microsoft.com/office/drawing/2014/main" id="{00000000-0008-0000-0E00-000085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6" name="【児童館】&#10;一人当たり面積グラフ枠">
          <a:extLst>
            <a:ext uri="{FF2B5EF4-FFF2-40B4-BE49-F238E27FC236}">
              <a16:creationId xmlns:a16="http://schemas.microsoft.com/office/drawing/2014/main" id="{00000000-0008-0000-0E00-000086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86</xdr:row>
      <xdr:rowOff>60961</xdr:rowOff>
    </xdr:to>
    <xdr:cxnSp macro="">
      <xdr:nvCxnSpPr>
        <xdr:cNvPr id="647" name="直線コネクタ 646">
          <a:extLst>
            <a:ext uri="{FF2B5EF4-FFF2-40B4-BE49-F238E27FC236}">
              <a16:creationId xmlns:a16="http://schemas.microsoft.com/office/drawing/2014/main" id="{00000000-0008-0000-0E00-000087020000}"/>
            </a:ext>
          </a:extLst>
        </xdr:cNvPr>
        <xdr:cNvCxnSpPr/>
      </xdr:nvCxnSpPr>
      <xdr:spPr>
        <a:xfrm flipV="1">
          <a:off x="22160864" y="13365480"/>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64788</xdr:rowOff>
    </xdr:from>
    <xdr:ext cx="469744" cy="259045"/>
    <xdr:sp macro="" textlink="">
      <xdr:nvSpPr>
        <xdr:cNvPr id="648" name="【児童館】&#10;一人当たり面積最小値テキスト">
          <a:extLst>
            <a:ext uri="{FF2B5EF4-FFF2-40B4-BE49-F238E27FC236}">
              <a16:creationId xmlns:a16="http://schemas.microsoft.com/office/drawing/2014/main" id="{00000000-0008-0000-0E00-000088020000}"/>
            </a:ext>
          </a:extLst>
        </xdr:cNvPr>
        <xdr:cNvSpPr txBox="1"/>
      </xdr:nvSpPr>
      <xdr:spPr>
        <a:xfrm>
          <a:off x="22199600" y="1480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60961</xdr:rowOff>
    </xdr:from>
    <xdr:to>
      <xdr:col>116</xdr:col>
      <xdr:colOff>152400</xdr:colOff>
      <xdr:row>86</xdr:row>
      <xdr:rowOff>60961</xdr:rowOff>
    </xdr:to>
    <xdr:cxnSp macro="">
      <xdr:nvCxnSpPr>
        <xdr:cNvPr id="649" name="直線コネクタ 648">
          <a:extLst>
            <a:ext uri="{FF2B5EF4-FFF2-40B4-BE49-F238E27FC236}">
              <a16:creationId xmlns:a16="http://schemas.microsoft.com/office/drawing/2014/main" id="{00000000-0008-0000-0E00-000089020000}"/>
            </a:ext>
          </a:extLst>
        </xdr:cNvPr>
        <xdr:cNvCxnSpPr/>
      </xdr:nvCxnSpPr>
      <xdr:spPr>
        <a:xfrm>
          <a:off x="22072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650" name="【児童館】&#10;一人当たり面積最大値テキスト">
          <a:extLst>
            <a:ext uri="{FF2B5EF4-FFF2-40B4-BE49-F238E27FC236}">
              <a16:creationId xmlns:a16="http://schemas.microsoft.com/office/drawing/2014/main" id="{00000000-0008-0000-0E00-00008A020000}"/>
            </a:ext>
          </a:extLst>
        </xdr:cNvPr>
        <xdr:cNvSpPr txBox="1"/>
      </xdr:nvSpPr>
      <xdr:spPr>
        <a:xfrm>
          <a:off x="22199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a:off x="22072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48277</xdr:rowOff>
    </xdr:from>
    <xdr:ext cx="469744" cy="259045"/>
    <xdr:sp macro="" textlink="">
      <xdr:nvSpPr>
        <xdr:cNvPr id="652" name="【児童館】&#10;一人当たり面積平均値テキスト">
          <a:extLst>
            <a:ext uri="{FF2B5EF4-FFF2-40B4-BE49-F238E27FC236}">
              <a16:creationId xmlns:a16="http://schemas.microsoft.com/office/drawing/2014/main" id="{00000000-0008-0000-0E00-00008C020000}"/>
            </a:ext>
          </a:extLst>
        </xdr:cNvPr>
        <xdr:cNvSpPr txBox="1"/>
      </xdr:nvSpPr>
      <xdr:spPr>
        <a:xfrm>
          <a:off x="22199600" y="1427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653" name="フローチャート: 判断 652">
          <a:extLst>
            <a:ext uri="{FF2B5EF4-FFF2-40B4-BE49-F238E27FC236}">
              <a16:creationId xmlns:a16="http://schemas.microsoft.com/office/drawing/2014/main" id="{00000000-0008-0000-0E00-00008D020000}"/>
            </a:ext>
          </a:extLst>
        </xdr:cNvPr>
        <xdr:cNvSpPr/>
      </xdr:nvSpPr>
      <xdr:spPr>
        <a:xfrm>
          <a:off x="221107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166370</xdr:rowOff>
    </xdr:from>
    <xdr:to>
      <xdr:col>112</xdr:col>
      <xdr:colOff>38100</xdr:colOff>
      <xdr:row>84</xdr:row>
      <xdr:rowOff>96520</xdr:rowOff>
    </xdr:to>
    <xdr:sp macro="" textlink="">
      <xdr:nvSpPr>
        <xdr:cNvPr id="654" name="フローチャート: 判断 653">
          <a:extLst>
            <a:ext uri="{FF2B5EF4-FFF2-40B4-BE49-F238E27FC236}">
              <a16:creationId xmlns:a16="http://schemas.microsoft.com/office/drawing/2014/main" id="{00000000-0008-0000-0E00-00008E020000}"/>
            </a:ext>
          </a:extLst>
        </xdr:cNvPr>
        <xdr:cNvSpPr/>
      </xdr:nvSpPr>
      <xdr:spPr>
        <a:xfrm>
          <a:off x="212725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25400</xdr:rowOff>
    </xdr:from>
    <xdr:to>
      <xdr:col>107</xdr:col>
      <xdr:colOff>101600</xdr:colOff>
      <xdr:row>84</xdr:row>
      <xdr:rowOff>127000</xdr:rowOff>
    </xdr:to>
    <xdr:sp macro="" textlink="">
      <xdr:nvSpPr>
        <xdr:cNvPr id="655" name="フローチャート: 判断 654">
          <a:extLst>
            <a:ext uri="{FF2B5EF4-FFF2-40B4-BE49-F238E27FC236}">
              <a16:creationId xmlns:a16="http://schemas.microsoft.com/office/drawing/2014/main" id="{00000000-0008-0000-0E00-00008F020000}"/>
            </a:ext>
          </a:extLst>
        </xdr:cNvPr>
        <xdr:cNvSpPr/>
      </xdr:nvSpPr>
      <xdr:spPr>
        <a:xfrm>
          <a:off x="20383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71120</xdr:rowOff>
    </xdr:from>
    <xdr:to>
      <xdr:col>102</xdr:col>
      <xdr:colOff>165100</xdr:colOff>
      <xdr:row>85</xdr:row>
      <xdr:rowOff>1270</xdr:rowOff>
    </xdr:to>
    <xdr:sp macro="" textlink="">
      <xdr:nvSpPr>
        <xdr:cNvPr id="656" name="フローチャート: 判断 655">
          <a:extLst>
            <a:ext uri="{FF2B5EF4-FFF2-40B4-BE49-F238E27FC236}">
              <a16:creationId xmlns:a16="http://schemas.microsoft.com/office/drawing/2014/main" id="{00000000-0008-0000-0E00-000090020000}"/>
            </a:ext>
          </a:extLst>
        </xdr:cNvPr>
        <xdr:cNvSpPr/>
      </xdr:nvSpPr>
      <xdr:spPr>
        <a:xfrm>
          <a:off x="19494500" y="1447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00000000-0008-0000-0E00-000091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E00-000092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E00-000093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E00-000095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105411</xdr:rowOff>
    </xdr:from>
    <xdr:to>
      <xdr:col>116</xdr:col>
      <xdr:colOff>114300</xdr:colOff>
      <xdr:row>86</xdr:row>
      <xdr:rowOff>35561</xdr:rowOff>
    </xdr:to>
    <xdr:sp macro="" textlink="">
      <xdr:nvSpPr>
        <xdr:cNvPr id="662" name="楕円 661">
          <a:extLst>
            <a:ext uri="{FF2B5EF4-FFF2-40B4-BE49-F238E27FC236}">
              <a16:creationId xmlns:a16="http://schemas.microsoft.com/office/drawing/2014/main" id="{00000000-0008-0000-0E00-000096020000}"/>
            </a:ext>
          </a:extLst>
        </xdr:cNvPr>
        <xdr:cNvSpPr/>
      </xdr:nvSpPr>
      <xdr:spPr>
        <a:xfrm>
          <a:off x="22110700" y="1467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20338</xdr:rowOff>
    </xdr:from>
    <xdr:ext cx="469744" cy="259045"/>
    <xdr:sp macro="" textlink="">
      <xdr:nvSpPr>
        <xdr:cNvPr id="663" name="【児童館】&#10;一人当たり面積該当値テキスト">
          <a:extLst>
            <a:ext uri="{FF2B5EF4-FFF2-40B4-BE49-F238E27FC236}">
              <a16:creationId xmlns:a16="http://schemas.microsoft.com/office/drawing/2014/main" id="{00000000-0008-0000-0E00-000097020000}"/>
            </a:ext>
          </a:extLst>
        </xdr:cNvPr>
        <xdr:cNvSpPr txBox="1"/>
      </xdr:nvSpPr>
      <xdr:spPr>
        <a:xfrm>
          <a:off x="22199600" y="14593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105411</xdr:rowOff>
    </xdr:from>
    <xdr:to>
      <xdr:col>112</xdr:col>
      <xdr:colOff>38100</xdr:colOff>
      <xdr:row>86</xdr:row>
      <xdr:rowOff>35561</xdr:rowOff>
    </xdr:to>
    <xdr:sp macro="" textlink="">
      <xdr:nvSpPr>
        <xdr:cNvPr id="664" name="楕円 663">
          <a:extLst>
            <a:ext uri="{FF2B5EF4-FFF2-40B4-BE49-F238E27FC236}">
              <a16:creationId xmlns:a16="http://schemas.microsoft.com/office/drawing/2014/main" id="{00000000-0008-0000-0E00-000098020000}"/>
            </a:ext>
          </a:extLst>
        </xdr:cNvPr>
        <xdr:cNvSpPr/>
      </xdr:nvSpPr>
      <xdr:spPr>
        <a:xfrm>
          <a:off x="21272500" y="1467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156211</xdr:rowOff>
    </xdr:from>
    <xdr:to>
      <xdr:col>116</xdr:col>
      <xdr:colOff>63500</xdr:colOff>
      <xdr:row>85</xdr:row>
      <xdr:rowOff>156211</xdr:rowOff>
    </xdr:to>
    <xdr:cxnSp macro="">
      <xdr:nvCxnSpPr>
        <xdr:cNvPr id="665" name="直線コネクタ 664">
          <a:extLst>
            <a:ext uri="{FF2B5EF4-FFF2-40B4-BE49-F238E27FC236}">
              <a16:creationId xmlns:a16="http://schemas.microsoft.com/office/drawing/2014/main" id="{00000000-0008-0000-0E00-000099020000}"/>
            </a:ext>
          </a:extLst>
        </xdr:cNvPr>
        <xdr:cNvCxnSpPr/>
      </xdr:nvCxnSpPr>
      <xdr:spPr>
        <a:xfrm>
          <a:off x="21323300" y="147294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113030</xdr:rowOff>
    </xdr:from>
    <xdr:to>
      <xdr:col>107</xdr:col>
      <xdr:colOff>101600</xdr:colOff>
      <xdr:row>86</xdr:row>
      <xdr:rowOff>43180</xdr:rowOff>
    </xdr:to>
    <xdr:sp macro="" textlink="">
      <xdr:nvSpPr>
        <xdr:cNvPr id="666" name="楕円 665">
          <a:extLst>
            <a:ext uri="{FF2B5EF4-FFF2-40B4-BE49-F238E27FC236}">
              <a16:creationId xmlns:a16="http://schemas.microsoft.com/office/drawing/2014/main" id="{00000000-0008-0000-0E00-00009A020000}"/>
            </a:ext>
          </a:extLst>
        </xdr:cNvPr>
        <xdr:cNvSpPr/>
      </xdr:nvSpPr>
      <xdr:spPr>
        <a:xfrm>
          <a:off x="20383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156211</xdr:rowOff>
    </xdr:from>
    <xdr:to>
      <xdr:col>111</xdr:col>
      <xdr:colOff>177800</xdr:colOff>
      <xdr:row>85</xdr:row>
      <xdr:rowOff>163830</xdr:rowOff>
    </xdr:to>
    <xdr:cxnSp macro="">
      <xdr:nvCxnSpPr>
        <xdr:cNvPr id="667" name="直線コネクタ 666">
          <a:extLst>
            <a:ext uri="{FF2B5EF4-FFF2-40B4-BE49-F238E27FC236}">
              <a16:creationId xmlns:a16="http://schemas.microsoft.com/office/drawing/2014/main" id="{00000000-0008-0000-0E00-00009B020000}"/>
            </a:ext>
          </a:extLst>
        </xdr:cNvPr>
        <xdr:cNvCxnSpPr/>
      </xdr:nvCxnSpPr>
      <xdr:spPr>
        <a:xfrm flipV="1">
          <a:off x="20434300" y="147294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113030</xdr:rowOff>
    </xdr:from>
    <xdr:to>
      <xdr:col>102</xdr:col>
      <xdr:colOff>165100</xdr:colOff>
      <xdr:row>86</xdr:row>
      <xdr:rowOff>43180</xdr:rowOff>
    </xdr:to>
    <xdr:sp macro="" textlink="">
      <xdr:nvSpPr>
        <xdr:cNvPr id="668" name="楕円 667">
          <a:extLst>
            <a:ext uri="{FF2B5EF4-FFF2-40B4-BE49-F238E27FC236}">
              <a16:creationId xmlns:a16="http://schemas.microsoft.com/office/drawing/2014/main" id="{00000000-0008-0000-0E00-00009C020000}"/>
            </a:ext>
          </a:extLst>
        </xdr:cNvPr>
        <xdr:cNvSpPr/>
      </xdr:nvSpPr>
      <xdr:spPr>
        <a:xfrm>
          <a:off x="19494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163830</xdr:rowOff>
    </xdr:from>
    <xdr:to>
      <xdr:col>107</xdr:col>
      <xdr:colOff>50800</xdr:colOff>
      <xdr:row>85</xdr:row>
      <xdr:rowOff>163830</xdr:rowOff>
    </xdr:to>
    <xdr:cxnSp macro="">
      <xdr:nvCxnSpPr>
        <xdr:cNvPr id="669" name="直線コネクタ 668">
          <a:extLst>
            <a:ext uri="{FF2B5EF4-FFF2-40B4-BE49-F238E27FC236}">
              <a16:creationId xmlns:a16="http://schemas.microsoft.com/office/drawing/2014/main" id="{00000000-0008-0000-0E00-00009D020000}"/>
            </a:ext>
          </a:extLst>
        </xdr:cNvPr>
        <xdr:cNvCxnSpPr/>
      </xdr:nvCxnSpPr>
      <xdr:spPr>
        <a:xfrm>
          <a:off x="19545300" y="1473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113047</xdr:rowOff>
    </xdr:from>
    <xdr:ext cx="469744" cy="259045"/>
    <xdr:sp macro="" textlink="">
      <xdr:nvSpPr>
        <xdr:cNvPr id="670" name="n_1aveValue【児童館】&#10;一人当たり面積">
          <a:extLst>
            <a:ext uri="{FF2B5EF4-FFF2-40B4-BE49-F238E27FC236}">
              <a16:creationId xmlns:a16="http://schemas.microsoft.com/office/drawing/2014/main" id="{00000000-0008-0000-0E00-00009E020000}"/>
            </a:ext>
          </a:extLst>
        </xdr:cNvPr>
        <xdr:cNvSpPr txBox="1"/>
      </xdr:nvSpPr>
      <xdr:spPr>
        <a:xfrm>
          <a:off x="21075727" y="1417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143527</xdr:rowOff>
    </xdr:from>
    <xdr:ext cx="469744" cy="259045"/>
    <xdr:sp macro="" textlink="">
      <xdr:nvSpPr>
        <xdr:cNvPr id="671" name="n_2aveValue【児童館】&#10;一人当たり面積">
          <a:extLst>
            <a:ext uri="{FF2B5EF4-FFF2-40B4-BE49-F238E27FC236}">
              <a16:creationId xmlns:a16="http://schemas.microsoft.com/office/drawing/2014/main" id="{00000000-0008-0000-0E00-00009F020000}"/>
            </a:ext>
          </a:extLst>
        </xdr:cNvPr>
        <xdr:cNvSpPr txBox="1"/>
      </xdr:nvSpPr>
      <xdr:spPr>
        <a:xfrm>
          <a:off x="20199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17797</xdr:rowOff>
    </xdr:from>
    <xdr:ext cx="469744" cy="259045"/>
    <xdr:sp macro="" textlink="">
      <xdr:nvSpPr>
        <xdr:cNvPr id="672" name="n_3aveValue【児童館】&#10;一人当たり面積">
          <a:extLst>
            <a:ext uri="{FF2B5EF4-FFF2-40B4-BE49-F238E27FC236}">
              <a16:creationId xmlns:a16="http://schemas.microsoft.com/office/drawing/2014/main" id="{00000000-0008-0000-0E00-0000A0020000}"/>
            </a:ext>
          </a:extLst>
        </xdr:cNvPr>
        <xdr:cNvSpPr txBox="1"/>
      </xdr:nvSpPr>
      <xdr:spPr>
        <a:xfrm>
          <a:off x="19310427" y="1424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26688</xdr:rowOff>
    </xdr:from>
    <xdr:ext cx="469744" cy="259045"/>
    <xdr:sp macro="" textlink="">
      <xdr:nvSpPr>
        <xdr:cNvPr id="673" name="n_1mainValue【児童館】&#10;一人当たり面積">
          <a:extLst>
            <a:ext uri="{FF2B5EF4-FFF2-40B4-BE49-F238E27FC236}">
              <a16:creationId xmlns:a16="http://schemas.microsoft.com/office/drawing/2014/main" id="{00000000-0008-0000-0E00-0000A1020000}"/>
            </a:ext>
          </a:extLst>
        </xdr:cNvPr>
        <xdr:cNvSpPr txBox="1"/>
      </xdr:nvSpPr>
      <xdr:spPr>
        <a:xfrm>
          <a:off x="21075727" y="1477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34307</xdr:rowOff>
    </xdr:from>
    <xdr:ext cx="469744" cy="259045"/>
    <xdr:sp macro="" textlink="">
      <xdr:nvSpPr>
        <xdr:cNvPr id="674" name="n_2mainValue【児童館】&#10;一人当たり面積">
          <a:extLst>
            <a:ext uri="{FF2B5EF4-FFF2-40B4-BE49-F238E27FC236}">
              <a16:creationId xmlns:a16="http://schemas.microsoft.com/office/drawing/2014/main" id="{00000000-0008-0000-0E00-0000A2020000}"/>
            </a:ext>
          </a:extLst>
        </xdr:cNvPr>
        <xdr:cNvSpPr txBox="1"/>
      </xdr:nvSpPr>
      <xdr:spPr>
        <a:xfrm>
          <a:off x="201994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34307</xdr:rowOff>
    </xdr:from>
    <xdr:ext cx="469744" cy="259045"/>
    <xdr:sp macro="" textlink="">
      <xdr:nvSpPr>
        <xdr:cNvPr id="675" name="n_3mainValue【児童館】&#10;一人当たり面積">
          <a:extLst>
            <a:ext uri="{FF2B5EF4-FFF2-40B4-BE49-F238E27FC236}">
              <a16:creationId xmlns:a16="http://schemas.microsoft.com/office/drawing/2014/main" id="{00000000-0008-0000-0E00-0000A3020000}"/>
            </a:ext>
          </a:extLst>
        </xdr:cNvPr>
        <xdr:cNvSpPr txBox="1"/>
      </xdr:nvSpPr>
      <xdr:spPr>
        <a:xfrm>
          <a:off x="193104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6" name="正方形/長方形 675">
          <a:extLst>
            <a:ext uri="{FF2B5EF4-FFF2-40B4-BE49-F238E27FC236}">
              <a16:creationId xmlns:a16="http://schemas.microsoft.com/office/drawing/2014/main" id="{00000000-0008-0000-0E00-0000A4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7" name="正方形/長方形 676">
          <a:extLst>
            <a:ext uri="{FF2B5EF4-FFF2-40B4-BE49-F238E27FC236}">
              <a16:creationId xmlns:a16="http://schemas.microsoft.com/office/drawing/2014/main" id="{00000000-0008-0000-0E00-0000A5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8" name="正方形/長方形 677">
          <a:extLst>
            <a:ext uri="{FF2B5EF4-FFF2-40B4-BE49-F238E27FC236}">
              <a16:creationId xmlns:a16="http://schemas.microsoft.com/office/drawing/2014/main" id="{00000000-0008-0000-0E00-0000A6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9" name="正方形/長方形 678">
          <a:extLst>
            <a:ext uri="{FF2B5EF4-FFF2-40B4-BE49-F238E27FC236}">
              <a16:creationId xmlns:a16="http://schemas.microsoft.com/office/drawing/2014/main" id="{00000000-0008-0000-0E00-0000A7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0" name="正方形/長方形 679">
          <a:extLst>
            <a:ext uri="{FF2B5EF4-FFF2-40B4-BE49-F238E27FC236}">
              <a16:creationId xmlns:a16="http://schemas.microsoft.com/office/drawing/2014/main" id="{00000000-0008-0000-0E00-0000A8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1" name="正方形/長方形 680">
          <a:extLst>
            <a:ext uri="{FF2B5EF4-FFF2-40B4-BE49-F238E27FC236}">
              <a16:creationId xmlns:a16="http://schemas.microsoft.com/office/drawing/2014/main" id="{00000000-0008-0000-0E00-0000A9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2" name="正方形/長方形 681">
          <a:extLst>
            <a:ext uri="{FF2B5EF4-FFF2-40B4-BE49-F238E27FC236}">
              <a16:creationId xmlns:a16="http://schemas.microsoft.com/office/drawing/2014/main" id="{00000000-0008-0000-0E00-0000AA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3" name="正方形/長方形 682">
          <a:extLst>
            <a:ext uri="{FF2B5EF4-FFF2-40B4-BE49-F238E27FC236}">
              <a16:creationId xmlns:a16="http://schemas.microsoft.com/office/drawing/2014/main" id="{00000000-0008-0000-0E00-0000AB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4" name="テキスト ボックス 683">
          <a:extLst>
            <a:ext uri="{FF2B5EF4-FFF2-40B4-BE49-F238E27FC236}">
              <a16:creationId xmlns:a16="http://schemas.microsoft.com/office/drawing/2014/main" id="{00000000-0008-0000-0E00-0000AC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5" name="直線コネクタ 684">
          <a:extLst>
            <a:ext uri="{FF2B5EF4-FFF2-40B4-BE49-F238E27FC236}">
              <a16:creationId xmlns:a16="http://schemas.microsoft.com/office/drawing/2014/main" id="{00000000-0008-0000-0E00-0000AD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86" name="テキスト ボックス 685">
          <a:extLst>
            <a:ext uri="{FF2B5EF4-FFF2-40B4-BE49-F238E27FC236}">
              <a16:creationId xmlns:a16="http://schemas.microsoft.com/office/drawing/2014/main" id="{00000000-0008-0000-0E00-0000AE020000}"/>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87" name="直線コネクタ 686">
          <a:extLst>
            <a:ext uri="{FF2B5EF4-FFF2-40B4-BE49-F238E27FC236}">
              <a16:creationId xmlns:a16="http://schemas.microsoft.com/office/drawing/2014/main" id="{00000000-0008-0000-0E00-0000AF02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88" name="テキスト ボックス 687">
          <a:extLst>
            <a:ext uri="{FF2B5EF4-FFF2-40B4-BE49-F238E27FC236}">
              <a16:creationId xmlns:a16="http://schemas.microsoft.com/office/drawing/2014/main" id="{00000000-0008-0000-0E00-0000B0020000}"/>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89" name="直線コネクタ 688">
          <a:extLst>
            <a:ext uri="{FF2B5EF4-FFF2-40B4-BE49-F238E27FC236}">
              <a16:creationId xmlns:a16="http://schemas.microsoft.com/office/drawing/2014/main" id="{00000000-0008-0000-0E00-0000B102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90" name="テキスト ボックス 689">
          <a:extLst>
            <a:ext uri="{FF2B5EF4-FFF2-40B4-BE49-F238E27FC236}">
              <a16:creationId xmlns:a16="http://schemas.microsoft.com/office/drawing/2014/main" id="{00000000-0008-0000-0E00-0000B202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91" name="直線コネクタ 690">
          <a:extLst>
            <a:ext uri="{FF2B5EF4-FFF2-40B4-BE49-F238E27FC236}">
              <a16:creationId xmlns:a16="http://schemas.microsoft.com/office/drawing/2014/main" id="{00000000-0008-0000-0E00-0000B302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92" name="テキスト ボックス 691">
          <a:extLst>
            <a:ext uri="{FF2B5EF4-FFF2-40B4-BE49-F238E27FC236}">
              <a16:creationId xmlns:a16="http://schemas.microsoft.com/office/drawing/2014/main" id="{00000000-0008-0000-0E00-0000B402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93" name="直線コネクタ 692">
          <a:extLst>
            <a:ext uri="{FF2B5EF4-FFF2-40B4-BE49-F238E27FC236}">
              <a16:creationId xmlns:a16="http://schemas.microsoft.com/office/drawing/2014/main" id="{00000000-0008-0000-0E00-0000B502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94" name="テキスト ボックス 693">
          <a:extLst>
            <a:ext uri="{FF2B5EF4-FFF2-40B4-BE49-F238E27FC236}">
              <a16:creationId xmlns:a16="http://schemas.microsoft.com/office/drawing/2014/main" id="{00000000-0008-0000-0E00-0000B6020000}"/>
            </a:ext>
          </a:extLst>
        </xdr:cNvPr>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5" name="直線コネクタ 694">
          <a:extLst>
            <a:ext uri="{FF2B5EF4-FFF2-40B4-BE49-F238E27FC236}">
              <a16:creationId xmlns:a16="http://schemas.microsoft.com/office/drawing/2014/main" id="{00000000-0008-0000-0E00-0000B7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6" name="テキスト ボックス 695">
          <a:extLst>
            <a:ext uri="{FF2B5EF4-FFF2-40B4-BE49-F238E27FC236}">
              <a16:creationId xmlns:a16="http://schemas.microsoft.com/office/drawing/2014/main" id="{00000000-0008-0000-0E00-0000B8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7" name="【公民館】&#10;有形固定資産減価償却率グラフ枠">
          <a:extLst>
            <a:ext uri="{FF2B5EF4-FFF2-40B4-BE49-F238E27FC236}">
              <a16:creationId xmlns:a16="http://schemas.microsoft.com/office/drawing/2014/main" id="{00000000-0008-0000-0E00-0000B9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108</xdr:row>
      <xdr:rowOff>101346</xdr:rowOff>
    </xdr:to>
    <xdr:cxnSp macro="">
      <xdr:nvCxnSpPr>
        <xdr:cNvPr id="698" name="直線コネクタ 697">
          <a:extLst>
            <a:ext uri="{FF2B5EF4-FFF2-40B4-BE49-F238E27FC236}">
              <a16:creationId xmlns:a16="http://schemas.microsoft.com/office/drawing/2014/main" id="{00000000-0008-0000-0E00-0000BA020000}"/>
            </a:ext>
          </a:extLst>
        </xdr:cNvPr>
        <xdr:cNvCxnSpPr/>
      </xdr:nvCxnSpPr>
      <xdr:spPr>
        <a:xfrm flipV="1">
          <a:off x="16318864" y="17221200"/>
          <a:ext cx="0" cy="1396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105173</xdr:rowOff>
    </xdr:from>
    <xdr:ext cx="405111" cy="259045"/>
    <xdr:sp macro="" textlink="">
      <xdr:nvSpPr>
        <xdr:cNvPr id="699" name="【公民館】&#10;有形固定資産減価償却率最小値テキスト">
          <a:extLst>
            <a:ext uri="{FF2B5EF4-FFF2-40B4-BE49-F238E27FC236}">
              <a16:creationId xmlns:a16="http://schemas.microsoft.com/office/drawing/2014/main" id="{00000000-0008-0000-0E00-0000BB020000}"/>
            </a:ext>
          </a:extLst>
        </xdr:cNvPr>
        <xdr:cNvSpPr txBox="1"/>
      </xdr:nvSpPr>
      <xdr:spPr>
        <a:xfrm>
          <a:off x="16357600" y="18621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101346</xdr:rowOff>
    </xdr:from>
    <xdr:to>
      <xdr:col>86</xdr:col>
      <xdr:colOff>25400</xdr:colOff>
      <xdr:row>108</xdr:row>
      <xdr:rowOff>101346</xdr:rowOff>
    </xdr:to>
    <xdr:cxnSp macro="">
      <xdr:nvCxnSpPr>
        <xdr:cNvPr id="700" name="直線コネクタ 699">
          <a:extLst>
            <a:ext uri="{FF2B5EF4-FFF2-40B4-BE49-F238E27FC236}">
              <a16:creationId xmlns:a16="http://schemas.microsoft.com/office/drawing/2014/main" id="{00000000-0008-0000-0E00-0000BC020000}"/>
            </a:ext>
          </a:extLst>
        </xdr:cNvPr>
        <xdr:cNvCxnSpPr/>
      </xdr:nvCxnSpPr>
      <xdr:spPr>
        <a:xfrm>
          <a:off x="16230600" y="18617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701" name="【公民館】&#10;有形固定資産減価償却率最大値テキスト">
          <a:extLst>
            <a:ext uri="{FF2B5EF4-FFF2-40B4-BE49-F238E27FC236}">
              <a16:creationId xmlns:a16="http://schemas.microsoft.com/office/drawing/2014/main" id="{00000000-0008-0000-0E00-0000BD020000}"/>
            </a:ext>
          </a:extLst>
        </xdr:cNvPr>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702" name="直線コネクタ 701">
          <a:extLst>
            <a:ext uri="{FF2B5EF4-FFF2-40B4-BE49-F238E27FC236}">
              <a16:creationId xmlns:a16="http://schemas.microsoft.com/office/drawing/2014/main" id="{00000000-0008-0000-0E00-0000BE020000}"/>
            </a:ext>
          </a:extLst>
        </xdr:cNvPr>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51833</xdr:rowOff>
    </xdr:from>
    <xdr:ext cx="405111" cy="259045"/>
    <xdr:sp macro="" textlink="">
      <xdr:nvSpPr>
        <xdr:cNvPr id="703" name="【公民館】&#10;有形固定資産減価償却率平均値テキスト">
          <a:extLst>
            <a:ext uri="{FF2B5EF4-FFF2-40B4-BE49-F238E27FC236}">
              <a16:creationId xmlns:a16="http://schemas.microsoft.com/office/drawing/2014/main" id="{00000000-0008-0000-0E00-0000BF020000}"/>
            </a:ext>
          </a:extLst>
        </xdr:cNvPr>
        <xdr:cNvSpPr txBox="1"/>
      </xdr:nvSpPr>
      <xdr:spPr>
        <a:xfrm>
          <a:off x="16357600" y="178826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73406</xdr:rowOff>
    </xdr:from>
    <xdr:to>
      <xdr:col>85</xdr:col>
      <xdr:colOff>177800</xdr:colOff>
      <xdr:row>105</xdr:row>
      <xdr:rowOff>3556</xdr:rowOff>
    </xdr:to>
    <xdr:sp macro="" textlink="">
      <xdr:nvSpPr>
        <xdr:cNvPr id="704" name="フローチャート: 判断 703">
          <a:extLst>
            <a:ext uri="{FF2B5EF4-FFF2-40B4-BE49-F238E27FC236}">
              <a16:creationId xmlns:a16="http://schemas.microsoft.com/office/drawing/2014/main" id="{00000000-0008-0000-0E00-0000C0020000}"/>
            </a:ext>
          </a:extLst>
        </xdr:cNvPr>
        <xdr:cNvSpPr/>
      </xdr:nvSpPr>
      <xdr:spPr>
        <a:xfrm>
          <a:off x="16268700" y="1790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93980</xdr:rowOff>
    </xdr:from>
    <xdr:to>
      <xdr:col>81</xdr:col>
      <xdr:colOff>101600</xdr:colOff>
      <xdr:row>105</xdr:row>
      <xdr:rowOff>24130</xdr:rowOff>
    </xdr:to>
    <xdr:sp macro="" textlink="">
      <xdr:nvSpPr>
        <xdr:cNvPr id="705" name="フローチャート: 判断 704">
          <a:extLst>
            <a:ext uri="{FF2B5EF4-FFF2-40B4-BE49-F238E27FC236}">
              <a16:creationId xmlns:a16="http://schemas.microsoft.com/office/drawing/2014/main" id="{00000000-0008-0000-0E00-0000C1020000}"/>
            </a:ext>
          </a:extLst>
        </xdr:cNvPr>
        <xdr:cNvSpPr/>
      </xdr:nvSpPr>
      <xdr:spPr>
        <a:xfrm>
          <a:off x="15430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706" name="フローチャート: 判断 705">
          <a:extLst>
            <a:ext uri="{FF2B5EF4-FFF2-40B4-BE49-F238E27FC236}">
              <a16:creationId xmlns:a16="http://schemas.microsoft.com/office/drawing/2014/main" id="{00000000-0008-0000-0E00-0000C2020000}"/>
            </a:ext>
          </a:extLst>
        </xdr:cNvPr>
        <xdr:cNvSpPr/>
      </xdr:nvSpPr>
      <xdr:spPr>
        <a:xfrm>
          <a:off x="14541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91694</xdr:rowOff>
    </xdr:from>
    <xdr:to>
      <xdr:col>72</xdr:col>
      <xdr:colOff>38100</xdr:colOff>
      <xdr:row>105</xdr:row>
      <xdr:rowOff>21844</xdr:rowOff>
    </xdr:to>
    <xdr:sp macro="" textlink="">
      <xdr:nvSpPr>
        <xdr:cNvPr id="707" name="フローチャート: 判断 706">
          <a:extLst>
            <a:ext uri="{FF2B5EF4-FFF2-40B4-BE49-F238E27FC236}">
              <a16:creationId xmlns:a16="http://schemas.microsoft.com/office/drawing/2014/main" id="{00000000-0008-0000-0E00-0000C3020000}"/>
            </a:ext>
          </a:extLst>
        </xdr:cNvPr>
        <xdr:cNvSpPr/>
      </xdr:nvSpPr>
      <xdr:spPr>
        <a:xfrm>
          <a:off x="13652500" y="1792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8" name="テキスト ボックス 707">
          <a:extLst>
            <a:ext uri="{FF2B5EF4-FFF2-40B4-BE49-F238E27FC236}">
              <a16:creationId xmlns:a16="http://schemas.microsoft.com/office/drawing/2014/main" id="{00000000-0008-0000-0E00-0000C4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9" name="テキスト ボックス 708">
          <a:extLst>
            <a:ext uri="{FF2B5EF4-FFF2-40B4-BE49-F238E27FC236}">
              <a16:creationId xmlns:a16="http://schemas.microsoft.com/office/drawing/2014/main" id="{00000000-0008-0000-0E00-0000C5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0" name="テキスト ボックス 709">
          <a:extLst>
            <a:ext uri="{FF2B5EF4-FFF2-40B4-BE49-F238E27FC236}">
              <a16:creationId xmlns:a16="http://schemas.microsoft.com/office/drawing/2014/main" id="{00000000-0008-0000-0E00-0000C6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1" name="テキスト ボックス 710">
          <a:extLst>
            <a:ext uri="{FF2B5EF4-FFF2-40B4-BE49-F238E27FC236}">
              <a16:creationId xmlns:a16="http://schemas.microsoft.com/office/drawing/2014/main" id="{00000000-0008-0000-0E00-0000C7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2" name="テキスト ボックス 711">
          <a:extLst>
            <a:ext uri="{FF2B5EF4-FFF2-40B4-BE49-F238E27FC236}">
              <a16:creationId xmlns:a16="http://schemas.microsoft.com/office/drawing/2014/main" id="{00000000-0008-0000-0E00-0000C8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116839</xdr:rowOff>
    </xdr:from>
    <xdr:to>
      <xdr:col>85</xdr:col>
      <xdr:colOff>177800</xdr:colOff>
      <xdr:row>101</xdr:row>
      <xdr:rowOff>46989</xdr:rowOff>
    </xdr:to>
    <xdr:sp macro="" textlink="">
      <xdr:nvSpPr>
        <xdr:cNvPr id="713" name="楕円 712">
          <a:extLst>
            <a:ext uri="{FF2B5EF4-FFF2-40B4-BE49-F238E27FC236}">
              <a16:creationId xmlns:a16="http://schemas.microsoft.com/office/drawing/2014/main" id="{00000000-0008-0000-0E00-0000C9020000}"/>
            </a:ext>
          </a:extLst>
        </xdr:cNvPr>
        <xdr:cNvSpPr/>
      </xdr:nvSpPr>
      <xdr:spPr>
        <a:xfrm>
          <a:off x="16268700" y="1726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31766</xdr:rowOff>
    </xdr:from>
    <xdr:ext cx="405111" cy="259045"/>
    <xdr:sp macro="" textlink="">
      <xdr:nvSpPr>
        <xdr:cNvPr id="714" name="【公民館】&#10;有形固定資産減価償却率該当値テキスト">
          <a:extLst>
            <a:ext uri="{FF2B5EF4-FFF2-40B4-BE49-F238E27FC236}">
              <a16:creationId xmlns:a16="http://schemas.microsoft.com/office/drawing/2014/main" id="{00000000-0008-0000-0E00-0000CA020000}"/>
            </a:ext>
          </a:extLst>
        </xdr:cNvPr>
        <xdr:cNvSpPr txBox="1"/>
      </xdr:nvSpPr>
      <xdr:spPr>
        <a:xfrm>
          <a:off x="16357600" y="17176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162561</xdr:rowOff>
    </xdr:from>
    <xdr:to>
      <xdr:col>81</xdr:col>
      <xdr:colOff>101600</xdr:colOff>
      <xdr:row>101</xdr:row>
      <xdr:rowOff>92711</xdr:rowOff>
    </xdr:to>
    <xdr:sp macro="" textlink="">
      <xdr:nvSpPr>
        <xdr:cNvPr id="715" name="楕円 714">
          <a:extLst>
            <a:ext uri="{FF2B5EF4-FFF2-40B4-BE49-F238E27FC236}">
              <a16:creationId xmlns:a16="http://schemas.microsoft.com/office/drawing/2014/main" id="{00000000-0008-0000-0E00-0000CB020000}"/>
            </a:ext>
          </a:extLst>
        </xdr:cNvPr>
        <xdr:cNvSpPr/>
      </xdr:nvSpPr>
      <xdr:spPr>
        <a:xfrm>
          <a:off x="15430500" y="1730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167639</xdr:rowOff>
    </xdr:from>
    <xdr:to>
      <xdr:col>85</xdr:col>
      <xdr:colOff>127000</xdr:colOff>
      <xdr:row>101</xdr:row>
      <xdr:rowOff>41911</xdr:rowOff>
    </xdr:to>
    <xdr:cxnSp macro="">
      <xdr:nvCxnSpPr>
        <xdr:cNvPr id="716" name="直線コネクタ 715">
          <a:extLst>
            <a:ext uri="{FF2B5EF4-FFF2-40B4-BE49-F238E27FC236}">
              <a16:creationId xmlns:a16="http://schemas.microsoft.com/office/drawing/2014/main" id="{00000000-0008-0000-0E00-0000CC020000}"/>
            </a:ext>
          </a:extLst>
        </xdr:cNvPr>
        <xdr:cNvCxnSpPr/>
      </xdr:nvCxnSpPr>
      <xdr:spPr>
        <a:xfrm flipV="1">
          <a:off x="15481300" y="1731263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36830</xdr:rowOff>
    </xdr:from>
    <xdr:to>
      <xdr:col>76</xdr:col>
      <xdr:colOff>165100</xdr:colOff>
      <xdr:row>101</xdr:row>
      <xdr:rowOff>138430</xdr:rowOff>
    </xdr:to>
    <xdr:sp macro="" textlink="">
      <xdr:nvSpPr>
        <xdr:cNvPr id="717" name="楕円 716">
          <a:extLst>
            <a:ext uri="{FF2B5EF4-FFF2-40B4-BE49-F238E27FC236}">
              <a16:creationId xmlns:a16="http://schemas.microsoft.com/office/drawing/2014/main" id="{00000000-0008-0000-0E00-0000CD020000}"/>
            </a:ext>
          </a:extLst>
        </xdr:cNvPr>
        <xdr:cNvSpPr/>
      </xdr:nvSpPr>
      <xdr:spPr>
        <a:xfrm>
          <a:off x="14541500" y="1735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41911</xdr:rowOff>
    </xdr:from>
    <xdr:to>
      <xdr:col>81</xdr:col>
      <xdr:colOff>50800</xdr:colOff>
      <xdr:row>101</xdr:row>
      <xdr:rowOff>87630</xdr:rowOff>
    </xdr:to>
    <xdr:cxnSp macro="">
      <xdr:nvCxnSpPr>
        <xdr:cNvPr id="718" name="直線コネクタ 717">
          <a:extLst>
            <a:ext uri="{FF2B5EF4-FFF2-40B4-BE49-F238E27FC236}">
              <a16:creationId xmlns:a16="http://schemas.microsoft.com/office/drawing/2014/main" id="{00000000-0008-0000-0E00-0000CE020000}"/>
            </a:ext>
          </a:extLst>
        </xdr:cNvPr>
        <xdr:cNvCxnSpPr/>
      </xdr:nvCxnSpPr>
      <xdr:spPr>
        <a:xfrm flipV="1">
          <a:off x="14592300" y="173583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119126</xdr:rowOff>
    </xdr:from>
    <xdr:to>
      <xdr:col>72</xdr:col>
      <xdr:colOff>38100</xdr:colOff>
      <xdr:row>105</xdr:row>
      <xdr:rowOff>49276</xdr:rowOff>
    </xdr:to>
    <xdr:sp macro="" textlink="">
      <xdr:nvSpPr>
        <xdr:cNvPr id="719" name="楕円 718">
          <a:extLst>
            <a:ext uri="{FF2B5EF4-FFF2-40B4-BE49-F238E27FC236}">
              <a16:creationId xmlns:a16="http://schemas.microsoft.com/office/drawing/2014/main" id="{00000000-0008-0000-0E00-0000CF020000}"/>
            </a:ext>
          </a:extLst>
        </xdr:cNvPr>
        <xdr:cNvSpPr/>
      </xdr:nvSpPr>
      <xdr:spPr>
        <a:xfrm>
          <a:off x="13652500" y="1794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87630</xdr:rowOff>
    </xdr:from>
    <xdr:to>
      <xdr:col>76</xdr:col>
      <xdr:colOff>114300</xdr:colOff>
      <xdr:row>104</xdr:row>
      <xdr:rowOff>169926</xdr:rowOff>
    </xdr:to>
    <xdr:cxnSp macro="">
      <xdr:nvCxnSpPr>
        <xdr:cNvPr id="720" name="直線コネクタ 719">
          <a:extLst>
            <a:ext uri="{FF2B5EF4-FFF2-40B4-BE49-F238E27FC236}">
              <a16:creationId xmlns:a16="http://schemas.microsoft.com/office/drawing/2014/main" id="{00000000-0008-0000-0E00-0000D0020000}"/>
            </a:ext>
          </a:extLst>
        </xdr:cNvPr>
        <xdr:cNvCxnSpPr/>
      </xdr:nvCxnSpPr>
      <xdr:spPr>
        <a:xfrm flipV="1">
          <a:off x="13703300" y="17404080"/>
          <a:ext cx="889000" cy="596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15257</xdr:rowOff>
    </xdr:from>
    <xdr:ext cx="405111" cy="259045"/>
    <xdr:sp macro="" textlink="">
      <xdr:nvSpPr>
        <xdr:cNvPr id="721" name="n_1aveValue【公民館】&#10;有形固定資産減価償却率">
          <a:extLst>
            <a:ext uri="{FF2B5EF4-FFF2-40B4-BE49-F238E27FC236}">
              <a16:creationId xmlns:a16="http://schemas.microsoft.com/office/drawing/2014/main" id="{00000000-0008-0000-0E00-0000D1020000}"/>
            </a:ext>
          </a:extLst>
        </xdr:cNvPr>
        <xdr:cNvSpPr txBox="1"/>
      </xdr:nvSpPr>
      <xdr:spPr>
        <a:xfrm>
          <a:off x="15266044"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3827</xdr:rowOff>
    </xdr:from>
    <xdr:ext cx="405111" cy="259045"/>
    <xdr:sp macro="" textlink="">
      <xdr:nvSpPr>
        <xdr:cNvPr id="722" name="n_2aveValue【公民館】&#10;有形固定資産減価償却率">
          <a:extLst>
            <a:ext uri="{FF2B5EF4-FFF2-40B4-BE49-F238E27FC236}">
              <a16:creationId xmlns:a16="http://schemas.microsoft.com/office/drawing/2014/main" id="{00000000-0008-0000-0E00-0000D2020000}"/>
            </a:ext>
          </a:extLst>
        </xdr:cNvPr>
        <xdr:cNvSpPr txBox="1"/>
      </xdr:nvSpPr>
      <xdr:spPr>
        <a:xfrm>
          <a:off x="14389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38371</xdr:rowOff>
    </xdr:from>
    <xdr:ext cx="405111" cy="259045"/>
    <xdr:sp macro="" textlink="">
      <xdr:nvSpPr>
        <xdr:cNvPr id="723" name="n_3aveValue【公民館】&#10;有形固定資産減価償却率">
          <a:extLst>
            <a:ext uri="{FF2B5EF4-FFF2-40B4-BE49-F238E27FC236}">
              <a16:creationId xmlns:a16="http://schemas.microsoft.com/office/drawing/2014/main" id="{00000000-0008-0000-0E00-0000D3020000}"/>
            </a:ext>
          </a:extLst>
        </xdr:cNvPr>
        <xdr:cNvSpPr txBox="1"/>
      </xdr:nvSpPr>
      <xdr:spPr>
        <a:xfrm>
          <a:off x="13500744" y="17697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109238</xdr:rowOff>
    </xdr:from>
    <xdr:ext cx="405111" cy="259045"/>
    <xdr:sp macro="" textlink="">
      <xdr:nvSpPr>
        <xdr:cNvPr id="724" name="n_1mainValue【公民館】&#10;有形固定資産減価償却率">
          <a:extLst>
            <a:ext uri="{FF2B5EF4-FFF2-40B4-BE49-F238E27FC236}">
              <a16:creationId xmlns:a16="http://schemas.microsoft.com/office/drawing/2014/main" id="{00000000-0008-0000-0E00-0000D4020000}"/>
            </a:ext>
          </a:extLst>
        </xdr:cNvPr>
        <xdr:cNvSpPr txBox="1"/>
      </xdr:nvSpPr>
      <xdr:spPr>
        <a:xfrm>
          <a:off x="15266044" y="1708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154957</xdr:rowOff>
    </xdr:from>
    <xdr:ext cx="405111" cy="259045"/>
    <xdr:sp macro="" textlink="">
      <xdr:nvSpPr>
        <xdr:cNvPr id="725" name="n_2mainValue【公民館】&#10;有形固定資産減価償却率">
          <a:extLst>
            <a:ext uri="{FF2B5EF4-FFF2-40B4-BE49-F238E27FC236}">
              <a16:creationId xmlns:a16="http://schemas.microsoft.com/office/drawing/2014/main" id="{00000000-0008-0000-0E00-0000D5020000}"/>
            </a:ext>
          </a:extLst>
        </xdr:cNvPr>
        <xdr:cNvSpPr txBox="1"/>
      </xdr:nvSpPr>
      <xdr:spPr>
        <a:xfrm>
          <a:off x="14389744" y="1712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40403</xdr:rowOff>
    </xdr:from>
    <xdr:ext cx="405111" cy="259045"/>
    <xdr:sp macro="" textlink="">
      <xdr:nvSpPr>
        <xdr:cNvPr id="726" name="n_3mainValue【公民館】&#10;有形固定資産減価償却率">
          <a:extLst>
            <a:ext uri="{FF2B5EF4-FFF2-40B4-BE49-F238E27FC236}">
              <a16:creationId xmlns:a16="http://schemas.microsoft.com/office/drawing/2014/main" id="{00000000-0008-0000-0E00-0000D6020000}"/>
            </a:ext>
          </a:extLst>
        </xdr:cNvPr>
        <xdr:cNvSpPr txBox="1"/>
      </xdr:nvSpPr>
      <xdr:spPr>
        <a:xfrm>
          <a:off x="13500744" y="18042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7" name="正方形/長方形 726">
          <a:extLst>
            <a:ext uri="{FF2B5EF4-FFF2-40B4-BE49-F238E27FC236}">
              <a16:creationId xmlns:a16="http://schemas.microsoft.com/office/drawing/2014/main" id="{00000000-0008-0000-0E00-0000D7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8" name="正方形/長方形 727">
          <a:extLst>
            <a:ext uri="{FF2B5EF4-FFF2-40B4-BE49-F238E27FC236}">
              <a16:creationId xmlns:a16="http://schemas.microsoft.com/office/drawing/2014/main" id="{00000000-0008-0000-0E00-0000D8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9" name="正方形/長方形 728">
          <a:extLst>
            <a:ext uri="{FF2B5EF4-FFF2-40B4-BE49-F238E27FC236}">
              <a16:creationId xmlns:a16="http://schemas.microsoft.com/office/drawing/2014/main" id="{00000000-0008-0000-0E00-0000D9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0" name="正方形/長方形 729">
          <a:extLst>
            <a:ext uri="{FF2B5EF4-FFF2-40B4-BE49-F238E27FC236}">
              <a16:creationId xmlns:a16="http://schemas.microsoft.com/office/drawing/2014/main" id="{00000000-0008-0000-0E00-0000DA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1" name="正方形/長方形 730">
          <a:extLst>
            <a:ext uri="{FF2B5EF4-FFF2-40B4-BE49-F238E27FC236}">
              <a16:creationId xmlns:a16="http://schemas.microsoft.com/office/drawing/2014/main" id="{00000000-0008-0000-0E00-0000DB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2" name="正方形/長方形 731">
          <a:extLst>
            <a:ext uri="{FF2B5EF4-FFF2-40B4-BE49-F238E27FC236}">
              <a16:creationId xmlns:a16="http://schemas.microsoft.com/office/drawing/2014/main" id="{00000000-0008-0000-0E00-0000DC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3" name="正方形/長方形 732">
          <a:extLst>
            <a:ext uri="{FF2B5EF4-FFF2-40B4-BE49-F238E27FC236}">
              <a16:creationId xmlns:a16="http://schemas.microsoft.com/office/drawing/2014/main" id="{00000000-0008-0000-0E00-0000DD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4" name="正方形/長方形 733">
          <a:extLst>
            <a:ext uri="{FF2B5EF4-FFF2-40B4-BE49-F238E27FC236}">
              <a16:creationId xmlns:a16="http://schemas.microsoft.com/office/drawing/2014/main" id="{00000000-0008-0000-0E00-0000DE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5" name="テキスト ボックス 734">
          <a:extLst>
            <a:ext uri="{FF2B5EF4-FFF2-40B4-BE49-F238E27FC236}">
              <a16:creationId xmlns:a16="http://schemas.microsoft.com/office/drawing/2014/main" id="{00000000-0008-0000-0E00-0000DF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6" name="直線コネクタ 735">
          <a:extLst>
            <a:ext uri="{FF2B5EF4-FFF2-40B4-BE49-F238E27FC236}">
              <a16:creationId xmlns:a16="http://schemas.microsoft.com/office/drawing/2014/main" id="{00000000-0008-0000-0E00-0000E0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37" name="直線コネクタ 736">
          <a:extLst>
            <a:ext uri="{FF2B5EF4-FFF2-40B4-BE49-F238E27FC236}">
              <a16:creationId xmlns:a16="http://schemas.microsoft.com/office/drawing/2014/main" id="{00000000-0008-0000-0E00-0000E1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38" name="テキスト ボックス 737">
          <a:extLst>
            <a:ext uri="{FF2B5EF4-FFF2-40B4-BE49-F238E27FC236}">
              <a16:creationId xmlns:a16="http://schemas.microsoft.com/office/drawing/2014/main" id="{00000000-0008-0000-0E00-0000E2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39" name="直線コネクタ 738">
          <a:extLst>
            <a:ext uri="{FF2B5EF4-FFF2-40B4-BE49-F238E27FC236}">
              <a16:creationId xmlns:a16="http://schemas.microsoft.com/office/drawing/2014/main" id="{00000000-0008-0000-0E00-0000E3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40" name="テキスト ボックス 739">
          <a:extLst>
            <a:ext uri="{FF2B5EF4-FFF2-40B4-BE49-F238E27FC236}">
              <a16:creationId xmlns:a16="http://schemas.microsoft.com/office/drawing/2014/main" id="{00000000-0008-0000-0E00-0000E4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41" name="直線コネクタ 740">
          <a:extLst>
            <a:ext uri="{FF2B5EF4-FFF2-40B4-BE49-F238E27FC236}">
              <a16:creationId xmlns:a16="http://schemas.microsoft.com/office/drawing/2014/main" id="{00000000-0008-0000-0E00-0000E5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42" name="テキスト ボックス 741">
          <a:extLst>
            <a:ext uri="{FF2B5EF4-FFF2-40B4-BE49-F238E27FC236}">
              <a16:creationId xmlns:a16="http://schemas.microsoft.com/office/drawing/2014/main" id="{00000000-0008-0000-0E00-0000E6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43" name="直線コネクタ 742">
          <a:extLst>
            <a:ext uri="{FF2B5EF4-FFF2-40B4-BE49-F238E27FC236}">
              <a16:creationId xmlns:a16="http://schemas.microsoft.com/office/drawing/2014/main" id="{00000000-0008-0000-0E00-0000E7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44" name="テキスト ボックス 743">
          <a:extLst>
            <a:ext uri="{FF2B5EF4-FFF2-40B4-BE49-F238E27FC236}">
              <a16:creationId xmlns:a16="http://schemas.microsoft.com/office/drawing/2014/main" id="{00000000-0008-0000-0E00-0000E8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5" name="直線コネクタ 744">
          <a:extLst>
            <a:ext uri="{FF2B5EF4-FFF2-40B4-BE49-F238E27FC236}">
              <a16:creationId xmlns:a16="http://schemas.microsoft.com/office/drawing/2014/main" id="{00000000-0008-0000-0E00-0000E9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6" name="テキスト ボックス 745">
          <a:extLst>
            <a:ext uri="{FF2B5EF4-FFF2-40B4-BE49-F238E27FC236}">
              <a16:creationId xmlns:a16="http://schemas.microsoft.com/office/drawing/2014/main" id="{00000000-0008-0000-0E00-0000EA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7" name="【公民館】&#10;一人当たり面積グラフ枠">
          <a:extLst>
            <a:ext uri="{FF2B5EF4-FFF2-40B4-BE49-F238E27FC236}">
              <a16:creationId xmlns:a16="http://schemas.microsoft.com/office/drawing/2014/main" id="{00000000-0008-0000-0E00-0000EB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118720</xdr:rowOff>
    </xdr:from>
    <xdr:to>
      <xdr:col>116</xdr:col>
      <xdr:colOff>62864</xdr:colOff>
      <xdr:row>108</xdr:row>
      <xdr:rowOff>73458</xdr:rowOff>
    </xdr:to>
    <xdr:cxnSp macro="">
      <xdr:nvCxnSpPr>
        <xdr:cNvPr id="748" name="直線コネクタ 747">
          <a:extLst>
            <a:ext uri="{FF2B5EF4-FFF2-40B4-BE49-F238E27FC236}">
              <a16:creationId xmlns:a16="http://schemas.microsoft.com/office/drawing/2014/main" id="{00000000-0008-0000-0E00-0000EC020000}"/>
            </a:ext>
          </a:extLst>
        </xdr:cNvPr>
        <xdr:cNvCxnSpPr/>
      </xdr:nvCxnSpPr>
      <xdr:spPr>
        <a:xfrm flipV="1">
          <a:off x="22160864" y="17263720"/>
          <a:ext cx="0" cy="1326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77285</xdr:rowOff>
    </xdr:from>
    <xdr:ext cx="469744" cy="259045"/>
    <xdr:sp macro="" textlink="">
      <xdr:nvSpPr>
        <xdr:cNvPr id="749" name="【公民館】&#10;一人当たり面積最小値テキスト">
          <a:extLst>
            <a:ext uri="{FF2B5EF4-FFF2-40B4-BE49-F238E27FC236}">
              <a16:creationId xmlns:a16="http://schemas.microsoft.com/office/drawing/2014/main" id="{00000000-0008-0000-0E00-0000ED020000}"/>
            </a:ext>
          </a:extLst>
        </xdr:cNvPr>
        <xdr:cNvSpPr txBox="1"/>
      </xdr:nvSpPr>
      <xdr:spPr>
        <a:xfrm>
          <a:off x="22199600" y="1859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73458</xdr:rowOff>
    </xdr:from>
    <xdr:to>
      <xdr:col>116</xdr:col>
      <xdr:colOff>152400</xdr:colOff>
      <xdr:row>108</xdr:row>
      <xdr:rowOff>73458</xdr:rowOff>
    </xdr:to>
    <xdr:cxnSp macro="">
      <xdr:nvCxnSpPr>
        <xdr:cNvPr id="750" name="直線コネクタ 749">
          <a:extLst>
            <a:ext uri="{FF2B5EF4-FFF2-40B4-BE49-F238E27FC236}">
              <a16:creationId xmlns:a16="http://schemas.microsoft.com/office/drawing/2014/main" id="{00000000-0008-0000-0E00-0000EE020000}"/>
            </a:ext>
          </a:extLst>
        </xdr:cNvPr>
        <xdr:cNvCxnSpPr/>
      </xdr:nvCxnSpPr>
      <xdr:spPr>
        <a:xfrm>
          <a:off x="22072600" y="18590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65397</xdr:rowOff>
    </xdr:from>
    <xdr:ext cx="469744" cy="259045"/>
    <xdr:sp macro="" textlink="">
      <xdr:nvSpPr>
        <xdr:cNvPr id="751" name="【公民館】&#10;一人当たり面積最大値テキスト">
          <a:extLst>
            <a:ext uri="{FF2B5EF4-FFF2-40B4-BE49-F238E27FC236}">
              <a16:creationId xmlns:a16="http://schemas.microsoft.com/office/drawing/2014/main" id="{00000000-0008-0000-0E00-0000EF020000}"/>
            </a:ext>
          </a:extLst>
        </xdr:cNvPr>
        <xdr:cNvSpPr txBox="1"/>
      </xdr:nvSpPr>
      <xdr:spPr>
        <a:xfrm>
          <a:off x="22199600" y="1703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118720</xdr:rowOff>
    </xdr:from>
    <xdr:to>
      <xdr:col>116</xdr:col>
      <xdr:colOff>152400</xdr:colOff>
      <xdr:row>100</xdr:row>
      <xdr:rowOff>118720</xdr:rowOff>
    </xdr:to>
    <xdr:cxnSp macro="">
      <xdr:nvCxnSpPr>
        <xdr:cNvPr id="752" name="直線コネクタ 751">
          <a:extLst>
            <a:ext uri="{FF2B5EF4-FFF2-40B4-BE49-F238E27FC236}">
              <a16:creationId xmlns:a16="http://schemas.microsoft.com/office/drawing/2014/main" id="{00000000-0008-0000-0E00-0000F0020000}"/>
            </a:ext>
          </a:extLst>
        </xdr:cNvPr>
        <xdr:cNvCxnSpPr/>
      </xdr:nvCxnSpPr>
      <xdr:spPr>
        <a:xfrm>
          <a:off x="22072600" y="17263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13073</xdr:rowOff>
    </xdr:from>
    <xdr:ext cx="469744" cy="259045"/>
    <xdr:sp macro="" textlink="">
      <xdr:nvSpPr>
        <xdr:cNvPr id="753" name="【公民館】&#10;一人当たり面積平均値テキスト">
          <a:extLst>
            <a:ext uri="{FF2B5EF4-FFF2-40B4-BE49-F238E27FC236}">
              <a16:creationId xmlns:a16="http://schemas.microsoft.com/office/drawing/2014/main" id="{00000000-0008-0000-0E00-0000F1020000}"/>
            </a:ext>
          </a:extLst>
        </xdr:cNvPr>
        <xdr:cNvSpPr txBox="1"/>
      </xdr:nvSpPr>
      <xdr:spPr>
        <a:xfrm>
          <a:off x="22199600" y="181867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161646</xdr:rowOff>
    </xdr:from>
    <xdr:to>
      <xdr:col>116</xdr:col>
      <xdr:colOff>114300</xdr:colOff>
      <xdr:row>107</xdr:row>
      <xdr:rowOff>91796</xdr:rowOff>
    </xdr:to>
    <xdr:sp macro="" textlink="">
      <xdr:nvSpPr>
        <xdr:cNvPr id="754" name="フローチャート: 判断 753">
          <a:extLst>
            <a:ext uri="{FF2B5EF4-FFF2-40B4-BE49-F238E27FC236}">
              <a16:creationId xmlns:a16="http://schemas.microsoft.com/office/drawing/2014/main" id="{00000000-0008-0000-0E00-0000F2020000}"/>
            </a:ext>
          </a:extLst>
        </xdr:cNvPr>
        <xdr:cNvSpPr/>
      </xdr:nvSpPr>
      <xdr:spPr>
        <a:xfrm>
          <a:off x="22110700" y="18335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8941</xdr:rowOff>
    </xdr:from>
    <xdr:to>
      <xdr:col>112</xdr:col>
      <xdr:colOff>38100</xdr:colOff>
      <xdr:row>107</xdr:row>
      <xdr:rowOff>110541</xdr:rowOff>
    </xdr:to>
    <xdr:sp macro="" textlink="">
      <xdr:nvSpPr>
        <xdr:cNvPr id="755" name="フローチャート: 判断 754">
          <a:extLst>
            <a:ext uri="{FF2B5EF4-FFF2-40B4-BE49-F238E27FC236}">
              <a16:creationId xmlns:a16="http://schemas.microsoft.com/office/drawing/2014/main" id="{00000000-0008-0000-0E00-0000F3020000}"/>
            </a:ext>
          </a:extLst>
        </xdr:cNvPr>
        <xdr:cNvSpPr/>
      </xdr:nvSpPr>
      <xdr:spPr>
        <a:xfrm>
          <a:off x="21272500" y="1835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65633</xdr:rowOff>
    </xdr:from>
    <xdr:to>
      <xdr:col>107</xdr:col>
      <xdr:colOff>101600</xdr:colOff>
      <xdr:row>107</xdr:row>
      <xdr:rowOff>167233</xdr:rowOff>
    </xdr:to>
    <xdr:sp macro="" textlink="">
      <xdr:nvSpPr>
        <xdr:cNvPr id="756" name="フローチャート: 判断 755">
          <a:extLst>
            <a:ext uri="{FF2B5EF4-FFF2-40B4-BE49-F238E27FC236}">
              <a16:creationId xmlns:a16="http://schemas.microsoft.com/office/drawing/2014/main" id="{00000000-0008-0000-0E00-0000F4020000}"/>
            </a:ext>
          </a:extLst>
        </xdr:cNvPr>
        <xdr:cNvSpPr/>
      </xdr:nvSpPr>
      <xdr:spPr>
        <a:xfrm>
          <a:off x="20383500" y="1841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66091</xdr:rowOff>
    </xdr:from>
    <xdr:to>
      <xdr:col>102</xdr:col>
      <xdr:colOff>165100</xdr:colOff>
      <xdr:row>107</xdr:row>
      <xdr:rowOff>167691</xdr:rowOff>
    </xdr:to>
    <xdr:sp macro="" textlink="">
      <xdr:nvSpPr>
        <xdr:cNvPr id="757" name="フローチャート: 判断 756">
          <a:extLst>
            <a:ext uri="{FF2B5EF4-FFF2-40B4-BE49-F238E27FC236}">
              <a16:creationId xmlns:a16="http://schemas.microsoft.com/office/drawing/2014/main" id="{00000000-0008-0000-0E00-0000F5020000}"/>
            </a:ext>
          </a:extLst>
        </xdr:cNvPr>
        <xdr:cNvSpPr/>
      </xdr:nvSpPr>
      <xdr:spPr>
        <a:xfrm>
          <a:off x="19494500" y="1841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8" name="テキスト ボックス 757">
          <a:extLst>
            <a:ext uri="{FF2B5EF4-FFF2-40B4-BE49-F238E27FC236}">
              <a16:creationId xmlns:a16="http://schemas.microsoft.com/office/drawing/2014/main" id="{00000000-0008-0000-0E00-0000F6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9" name="テキスト ボックス 758">
          <a:extLst>
            <a:ext uri="{FF2B5EF4-FFF2-40B4-BE49-F238E27FC236}">
              <a16:creationId xmlns:a16="http://schemas.microsoft.com/office/drawing/2014/main" id="{00000000-0008-0000-0E00-0000F7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0" name="テキスト ボックス 759">
          <a:extLst>
            <a:ext uri="{FF2B5EF4-FFF2-40B4-BE49-F238E27FC236}">
              <a16:creationId xmlns:a16="http://schemas.microsoft.com/office/drawing/2014/main" id="{00000000-0008-0000-0E00-0000F8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1" name="テキスト ボックス 760">
          <a:extLst>
            <a:ext uri="{FF2B5EF4-FFF2-40B4-BE49-F238E27FC236}">
              <a16:creationId xmlns:a16="http://schemas.microsoft.com/office/drawing/2014/main" id="{00000000-0008-0000-0E00-0000F9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2" name="テキスト ボックス 761">
          <a:extLst>
            <a:ext uri="{FF2B5EF4-FFF2-40B4-BE49-F238E27FC236}">
              <a16:creationId xmlns:a16="http://schemas.microsoft.com/office/drawing/2014/main" id="{00000000-0008-0000-0E00-0000FA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169418</xdr:rowOff>
    </xdr:from>
    <xdr:to>
      <xdr:col>116</xdr:col>
      <xdr:colOff>114300</xdr:colOff>
      <xdr:row>108</xdr:row>
      <xdr:rowOff>99568</xdr:rowOff>
    </xdr:to>
    <xdr:sp macro="" textlink="">
      <xdr:nvSpPr>
        <xdr:cNvPr id="763" name="楕円 762">
          <a:extLst>
            <a:ext uri="{FF2B5EF4-FFF2-40B4-BE49-F238E27FC236}">
              <a16:creationId xmlns:a16="http://schemas.microsoft.com/office/drawing/2014/main" id="{00000000-0008-0000-0E00-0000FB020000}"/>
            </a:ext>
          </a:extLst>
        </xdr:cNvPr>
        <xdr:cNvSpPr/>
      </xdr:nvSpPr>
      <xdr:spPr>
        <a:xfrm>
          <a:off x="22110700" y="1851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84345</xdr:rowOff>
    </xdr:from>
    <xdr:ext cx="469744" cy="259045"/>
    <xdr:sp macro="" textlink="">
      <xdr:nvSpPr>
        <xdr:cNvPr id="764" name="【公民館】&#10;一人当たり面積該当値テキスト">
          <a:extLst>
            <a:ext uri="{FF2B5EF4-FFF2-40B4-BE49-F238E27FC236}">
              <a16:creationId xmlns:a16="http://schemas.microsoft.com/office/drawing/2014/main" id="{00000000-0008-0000-0E00-0000FC020000}"/>
            </a:ext>
          </a:extLst>
        </xdr:cNvPr>
        <xdr:cNvSpPr txBox="1"/>
      </xdr:nvSpPr>
      <xdr:spPr>
        <a:xfrm>
          <a:off x="22199600" y="18429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165760</xdr:rowOff>
    </xdr:from>
    <xdr:to>
      <xdr:col>112</xdr:col>
      <xdr:colOff>38100</xdr:colOff>
      <xdr:row>108</xdr:row>
      <xdr:rowOff>95910</xdr:rowOff>
    </xdr:to>
    <xdr:sp macro="" textlink="">
      <xdr:nvSpPr>
        <xdr:cNvPr id="765" name="楕円 764">
          <a:extLst>
            <a:ext uri="{FF2B5EF4-FFF2-40B4-BE49-F238E27FC236}">
              <a16:creationId xmlns:a16="http://schemas.microsoft.com/office/drawing/2014/main" id="{00000000-0008-0000-0E00-0000FD020000}"/>
            </a:ext>
          </a:extLst>
        </xdr:cNvPr>
        <xdr:cNvSpPr/>
      </xdr:nvSpPr>
      <xdr:spPr>
        <a:xfrm>
          <a:off x="21272500" y="1851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45110</xdr:rowOff>
    </xdr:from>
    <xdr:to>
      <xdr:col>116</xdr:col>
      <xdr:colOff>63500</xdr:colOff>
      <xdr:row>108</xdr:row>
      <xdr:rowOff>48768</xdr:rowOff>
    </xdr:to>
    <xdr:cxnSp macro="">
      <xdr:nvCxnSpPr>
        <xdr:cNvPr id="766" name="直線コネクタ 765">
          <a:extLst>
            <a:ext uri="{FF2B5EF4-FFF2-40B4-BE49-F238E27FC236}">
              <a16:creationId xmlns:a16="http://schemas.microsoft.com/office/drawing/2014/main" id="{00000000-0008-0000-0E00-0000FE020000}"/>
            </a:ext>
          </a:extLst>
        </xdr:cNvPr>
        <xdr:cNvCxnSpPr/>
      </xdr:nvCxnSpPr>
      <xdr:spPr>
        <a:xfrm>
          <a:off x="21323300" y="18561710"/>
          <a:ext cx="8382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166218</xdr:rowOff>
    </xdr:from>
    <xdr:to>
      <xdr:col>107</xdr:col>
      <xdr:colOff>101600</xdr:colOff>
      <xdr:row>108</xdr:row>
      <xdr:rowOff>96368</xdr:rowOff>
    </xdr:to>
    <xdr:sp macro="" textlink="">
      <xdr:nvSpPr>
        <xdr:cNvPr id="767" name="楕円 766">
          <a:extLst>
            <a:ext uri="{FF2B5EF4-FFF2-40B4-BE49-F238E27FC236}">
              <a16:creationId xmlns:a16="http://schemas.microsoft.com/office/drawing/2014/main" id="{00000000-0008-0000-0E00-0000FF020000}"/>
            </a:ext>
          </a:extLst>
        </xdr:cNvPr>
        <xdr:cNvSpPr/>
      </xdr:nvSpPr>
      <xdr:spPr>
        <a:xfrm>
          <a:off x="20383500" y="1851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45110</xdr:rowOff>
    </xdr:from>
    <xdr:to>
      <xdr:col>111</xdr:col>
      <xdr:colOff>177800</xdr:colOff>
      <xdr:row>108</xdr:row>
      <xdr:rowOff>45568</xdr:rowOff>
    </xdr:to>
    <xdr:cxnSp macro="">
      <xdr:nvCxnSpPr>
        <xdr:cNvPr id="768" name="直線コネクタ 767">
          <a:extLst>
            <a:ext uri="{FF2B5EF4-FFF2-40B4-BE49-F238E27FC236}">
              <a16:creationId xmlns:a16="http://schemas.microsoft.com/office/drawing/2014/main" id="{00000000-0008-0000-0E00-000000030000}"/>
            </a:ext>
          </a:extLst>
        </xdr:cNvPr>
        <xdr:cNvCxnSpPr/>
      </xdr:nvCxnSpPr>
      <xdr:spPr>
        <a:xfrm flipV="1">
          <a:off x="20434300" y="18561710"/>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164846</xdr:rowOff>
    </xdr:from>
    <xdr:to>
      <xdr:col>102</xdr:col>
      <xdr:colOff>165100</xdr:colOff>
      <xdr:row>108</xdr:row>
      <xdr:rowOff>94996</xdr:rowOff>
    </xdr:to>
    <xdr:sp macro="" textlink="">
      <xdr:nvSpPr>
        <xdr:cNvPr id="769" name="楕円 768">
          <a:extLst>
            <a:ext uri="{FF2B5EF4-FFF2-40B4-BE49-F238E27FC236}">
              <a16:creationId xmlns:a16="http://schemas.microsoft.com/office/drawing/2014/main" id="{00000000-0008-0000-0E00-000001030000}"/>
            </a:ext>
          </a:extLst>
        </xdr:cNvPr>
        <xdr:cNvSpPr/>
      </xdr:nvSpPr>
      <xdr:spPr>
        <a:xfrm>
          <a:off x="19494500" y="1850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44196</xdr:rowOff>
    </xdr:from>
    <xdr:to>
      <xdr:col>107</xdr:col>
      <xdr:colOff>50800</xdr:colOff>
      <xdr:row>108</xdr:row>
      <xdr:rowOff>45568</xdr:rowOff>
    </xdr:to>
    <xdr:cxnSp macro="">
      <xdr:nvCxnSpPr>
        <xdr:cNvPr id="770" name="直線コネクタ 769">
          <a:extLst>
            <a:ext uri="{FF2B5EF4-FFF2-40B4-BE49-F238E27FC236}">
              <a16:creationId xmlns:a16="http://schemas.microsoft.com/office/drawing/2014/main" id="{00000000-0008-0000-0E00-000002030000}"/>
            </a:ext>
          </a:extLst>
        </xdr:cNvPr>
        <xdr:cNvCxnSpPr/>
      </xdr:nvCxnSpPr>
      <xdr:spPr>
        <a:xfrm>
          <a:off x="19545300" y="18560796"/>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127068</xdr:rowOff>
    </xdr:from>
    <xdr:ext cx="469744" cy="259045"/>
    <xdr:sp macro="" textlink="">
      <xdr:nvSpPr>
        <xdr:cNvPr id="771" name="n_1aveValue【公民館】&#10;一人当たり面積">
          <a:extLst>
            <a:ext uri="{FF2B5EF4-FFF2-40B4-BE49-F238E27FC236}">
              <a16:creationId xmlns:a16="http://schemas.microsoft.com/office/drawing/2014/main" id="{00000000-0008-0000-0E00-000003030000}"/>
            </a:ext>
          </a:extLst>
        </xdr:cNvPr>
        <xdr:cNvSpPr txBox="1"/>
      </xdr:nvSpPr>
      <xdr:spPr>
        <a:xfrm>
          <a:off x="21075727" y="18129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12310</xdr:rowOff>
    </xdr:from>
    <xdr:ext cx="469744" cy="259045"/>
    <xdr:sp macro="" textlink="">
      <xdr:nvSpPr>
        <xdr:cNvPr id="772" name="n_2aveValue【公民館】&#10;一人当たり面積">
          <a:extLst>
            <a:ext uri="{FF2B5EF4-FFF2-40B4-BE49-F238E27FC236}">
              <a16:creationId xmlns:a16="http://schemas.microsoft.com/office/drawing/2014/main" id="{00000000-0008-0000-0E00-000004030000}"/>
            </a:ext>
          </a:extLst>
        </xdr:cNvPr>
        <xdr:cNvSpPr txBox="1"/>
      </xdr:nvSpPr>
      <xdr:spPr>
        <a:xfrm>
          <a:off x="20199427" y="18186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12768</xdr:rowOff>
    </xdr:from>
    <xdr:ext cx="469744" cy="259045"/>
    <xdr:sp macro="" textlink="">
      <xdr:nvSpPr>
        <xdr:cNvPr id="773" name="n_3aveValue【公民館】&#10;一人当たり面積">
          <a:extLst>
            <a:ext uri="{FF2B5EF4-FFF2-40B4-BE49-F238E27FC236}">
              <a16:creationId xmlns:a16="http://schemas.microsoft.com/office/drawing/2014/main" id="{00000000-0008-0000-0E00-000005030000}"/>
            </a:ext>
          </a:extLst>
        </xdr:cNvPr>
        <xdr:cNvSpPr txBox="1"/>
      </xdr:nvSpPr>
      <xdr:spPr>
        <a:xfrm>
          <a:off x="19310427" y="1818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87037</xdr:rowOff>
    </xdr:from>
    <xdr:ext cx="469744" cy="259045"/>
    <xdr:sp macro="" textlink="">
      <xdr:nvSpPr>
        <xdr:cNvPr id="774" name="n_1mainValue【公民館】&#10;一人当たり面積">
          <a:extLst>
            <a:ext uri="{FF2B5EF4-FFF2-40B4-BE49-F238E27FC236}">
              <a16:creationId xmlns:a16="http://schemas.microsoft.com/office/drawing/2014/main" id="{00000000-0008-0000-0E00-000006030000}"/>
            </a:ext>
          </a:extLst>
        </xdr:cNvPr>
        <xdr:cNvSpPr txBox="1"/>
      </xdr:nvSpPr>
      <xdr:spPr>
        <a:xfrm>
          <a:off x="21075727" y="18603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87495</xdr:rowOff>
    </xdr:from>
    <xdr:ext cx="469744" cy="259045"/>
    <xdr:sp macro="" textlink="">
      <xdr:nvSpPr>
        <xdr:cNvPr id="775" name="n_2mainValue【公民館】&#10;一人当たり面積">
          <a:extLst>
            <a:ext uri="{FF2B5EF4-FFF2-40B4-BE49-F238E27FC236}">
              <a16:creationId xmlns:a16="http://schemas.microsoft.com/office/drawing/2014/main" id="{00000000-0008-0000-0E00-000007030000}"/>
            </a:ext>
          </a:extLst>
        </xdr:cNvPr>
        <xdr:cNvSpPr txBox="1"/>
      </xdr:nvSpPr>
      <xdr:spPr>
        <a:xfrm>
          <a:off x="20199427" y="18604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86123</xdr:rowOff>
    </xdr:from>
    <xdr:ext cx="469744" cy="259045"/>
    <xdr:sp macro="" textlink="">
      <xdr:nvSpPr>
        <xdr:cNvPr id="776" name="n_3mainValue【公民館】&#10;一人当たり面積">
          <a:extLst>
            <a:ext uri="{FF2B5EF4-FFF2-40B4-BE49-F238E27FC236}">
              <a16:creationId xmlns:a16="http://schemas.microsoft.com/office/drawing/2014/main" id="{00000000-0008-0000-0E00-000008030000}"/>
            </a:ext>
          </a:extLst>
        </xdr:cNvPr>
        <xdr:cNvSpPr txBox="1"/>
      </xdr:nvSpPr>
      <xdr:spPr>
        <a:xfrm>
          <a:off x="19310427" y="1860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7" name="正方形/長方形 776">
          <a:extLst>
            <a:ext uri="{FF2B5EF4-FFF2-40B4-BE49-F238E27FC236}">
              <a16:creationId xmlns:a16="http://schemas.microsoft.com/office/drawing/2014/main" id="{00000000-0008-0000-0E00-000009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8" name="正方形/長方形 777">
          <a:extLst>
            <a:ext uri="{FF2B5EF4-FFF2-40B4-BE49-F238E27FC236}">
              <a16:creationId xmlns:a16="http://schemas.microsoft.com/office/drawing/2014/main" id="{00000000-0008-0000-0E00-00000A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9" name="テキスト ボックス 778">
          <a:extLst>
            <a:ext uri="{FF2B5EF4-FFF2-40B4-BE49-F238E27FC236}">
              <a16:creationId xmlns:a16="http://schemas.microsoft.com/office/drawing/2014/main" id="{00000000-0008-0000-0E00-00000B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公民館については、令和２年度中に取り壊し、その跡地に総合福祉センターが建設される予定である。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また、道路及び学校施設の有形固定資産減価償却率については、類似団体に比べ数値が高く、橋りょう・トンネルについては同水準である。今後については、計画に従い改修や修繕を行っていく。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宮崎県川南町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15,780
15,605
90.12
10,479,898
10,173,148
233,699
4,570,316
5,148,001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F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F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F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00000000-0008-0000-0F00-00002A0000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00000000-0008-0000-0F00-00002B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00000000-0008-0000-0F00-00002C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00000000-0008-0000-0F00-00002D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00000000-0008-0000-0F00-00002E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00000000-0008-0000-0F00-00002F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00000000-0008-0000-0F00-000030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00000000-0008-0000-0F00-000031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00000000-0008-0000-0F00-000032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00000000-0008-0000-0F00-000033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00000000-0008-0000-0F00-0000340000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00000000-0008-0000-0F00-000035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00000000-0008-0000-0F00-000036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00000000-0008-0000-0F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59055</xdr:rowOff>
    </xdr:from>
    <xdr:to>
      <xdr:col>24</xdr:col>
      <xdr:colOff>62865</xdr:colOff>
      <xdr:row>42</xdr:row>
      <xdr:rowOff>38100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flipV="1">
          <a:off x="4634865" y="5716905"/>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405111" cy="259045"/>
    <xdr:sp macro="" textlink="">
      <xdr:nvSpPr>
        <xdr:cNvPr id="57" name="【図書館】&#10;有形固定資産減価償却率最小値テキスト">
          <a:extLst>
            <a:ext uri="{FF2B5EF4-FFF2-40B4-BE49-F238E27FC236}">
              <a16:creationId xmlns:a16="http://schemas.microsoft.com/office/drawing/2014/main" id="{00000000-0008-0000-0F00-000039000000}"/>
            </a:ext>
          </a:extLst>
        </xdr:cNvPr>
        <xdr:cNvSpPr txBox="1"/>
      </xdr:nvSpPr>
      <xdr:spPr>
        <a:xfrm>
          <a:off x="4673600" y="724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5732</xdr:rowOff>
    </xdr:from>
    <xdr:ext cx="405111" cy="259045"/>
    <xdr:sp macro="" textlink="">
      <xdr:nvSpPr>
        <xdr:cNvPr id="59" name="【図書館】&#10;有形固定資産減価償却率最大値テキスト">
          <a:extLst>
            <a:ext uri="{FF2B5EF4-FFF2-40B4-BE49-F238E27FC236}">
              <a16:creationId xmlns:a16="http://schemas.microsoft.com/office/drawing/2014/main" id="{00000000-0008-0000-0F00-00003B000000}"/>
            </a:ext>
          </a:extLst>
        </xdr:cNvPr>
        <xdr:cNvSpPr txBox="1"/>
      </xdr:nvSpPr>
      <xdr:spPr>
        <a:xfrm>
          <a:off x="4673600" y="549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59055</xdr:rowOff>
    </xdr:from>
    <xdr:to>
      <xdr:col>24</xdr:col>
      <xdr:colOff>152400</xdr:colOff>
      <xdr:row>33</xdr:row>
      <xdr:rowOff>59055</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571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61612</xdr:rowOff>
    </xdr:from>
    <xdr:ext cx="405111" cy="259045"/>
    <xdr:sp macro="" textlink="">
      <xdr:nvSpPr>
        <xdr:cNvPr id="61" name="【図書館】&#10;有形固定資産減価償却率平均値テキスト">
          <a:extLst>
            <a:ext uri="{FF2B5EF4-FFF2-40B4-BE49-F238E27FC236}">
              <a16:creationId xmlns:a16="http://schemas.microsoft.com/office/drawing/2014/main" id="{00000000-0008-0000-0F00-00003D000000}"/>
            </a:ext>
          </a:extLst>
        </xdr:cNvPr>
        <xdr:cNvSpPr txBox="1"/>
      </xdr:nvSpPr>
      <xdr:spPr>
        <a:xfrm>
          <a:off x="4673600" y="65767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38735</xdr:rowOff>
    </xdr:from>
    <xdr:to>
      <xdr:col>24</xdr:col>
      <xdr:colOff>114300</xdr:colOff>
      <xdr:row>39</xdr:row>
      <xdr:rowOff>140335</xdr:rowOff>
    </xdr:to>
    <xdr:sp macro="" textlink="">
      <xdr:nvSpPr>
        <xdr:cNvPr id="62" name="フローチャート: 判断 61">
          <a:extLst>
            <a:ext uri="{FF2B5EF4-FFF2-40B4-BE49-F238E27FC236}">
              <a16:creationId xmlns:a16="http://schemas.microsoft.com/office/drawing/2014/main" id="{00000000-0008-0000-0F00-00003E000000}"/>
            </a:ext>
          </a:extLst>
        </xdr:cNvPr>
        <xdr:cNvSpPr/>
      </xdr:nvSpPr>
      <xdr:spPr>
        <a:xfrm>
          <a:off x="4584700" y="672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61595</xdr:rowOff>
    </xdr:from>
    <xdr:to>
      <xdr:col>20</xdr:col>
      <xdr:colOff>38100</xdr:colOff>
      <xdr:row>38</xdr:row>
      <xdr:rowOff>163195</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3746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166370</xdr:rowOff>
    </xdr:from>
    <xdr:to>
      <xdr:col>15</xdr:col>
      <xdr:colOff>101600</xdr:colOff>
      <xdr:row>39</xdr:row>
      <xdr:rowOff>96520</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2857500" y="668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74930</xdr:rowOff>
    </xdr:from>
    <xdr:to>
      <xdr:col>10</xdr:col>
      <xdr:colOff>165100</xdr:colOff>
      <xdr:row>40</xdr:row>
      <xdr:rowOff>5080</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19685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F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132080</xdr:rowOff>
    </xdr:from>
    <xdr:to>
      <xdr:col>24</xdr:col>
      <xdr:colOff>114300</xdr:colOff>
      <xdr:row>40</xdr:row>
      <xdr:rowOff>62230</xdr:rowOff>
    </xdr:to>
    <xdr:sp macro="" textlink="">
      <xdr:nvSpPr>
        <xdr:cNvPr id="71" name="楕円 70">
          <a:extLst>
            <a:ext uri="{FF2B5EF4-FFF2-40B4-BE49-F238E27FC236}">
              <a16:creationId xmlns:a16="http://schemas.microsoft.com/office/drawing/2014/main" id="{00000000-0008-0000-0F00-000047000000}"/>
            </a:ext>
          </a:extLst>
        </xdr:cNvPr>
        <xdr:cNvSpPr/>
      </xdr:nvSpPr>
      <xdr:spPr>
        <a:xfrm>
          <a:off x="4584700" y="681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110507</xdr:rowOff>
    </xdr:from>
    <xdr:ext cx="405111" cy="259045"/>
    <xdr:sp macro="" textlink="">
      <xdr:nvSpPr>
        <xdr:cNvPr id="72" name="【図書館】&#10;有形固定資産減価償却率該当値テキスト">
          <a:extLst>
            <a:ext uri="{FF2B5EF4-FFF2-40B4-BE49-F238E27FC236}">
              <a16:creationId xmlns:a16="http://schemas.microsoft.com/office/drawing/2014/main" id="{00000000-0008-0000-0F00-000048000000}"/>
            </a:ext>
          </a:extLst>
        </xdr:cNvPr>
        <xdr:cNvSpPr txBox="1"/>
      </xdr:nvSpPr>
      <xdr:spPr>
        <a:xfrm>
          <a:off x="4673600" y="679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635</xdr:rowOff>
    </xdr:from>
    <xdr:to>
      <xdr:col>20</xdr:col>
      <xdr:colOff>38100</xdr:colOff>
      <xdr:row>40</xdr:row>
      <xdr:rowOff>102235</xdr:rowOff>
    </xdr:to>
    <xdr:sp macro="" textlink="">
      <xdr:nvSpPr>
        <xdr:cNvPr id="73" name="楕円 72">
          <a:extLst>
            <a:ext uri="{FF2B5EF4-FFF2-40B4-BE49-F238E27FC236}">
              <a16:creationId xmlns:a16="http://schemas.microsoft.com/office/drawing/2014/main" id="{00000000-0008-0000-0F00-000049000000}"/>
            </a:ext>
          </a:extLst>
        </xdr:cNvPr>
        <xdr:cNvSpPr/>
      </xdr:nvSpPr>
      <xdr:spPr>
        <a:xfrm>
          <a:off x="3746500" y="685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11430</xdr:rowOff>
    </xdr:from>
    <xdr:to>
      <xdr:col>24</xdr:col>
      <xdr:colOff>63500</xdr:colOff>
      <xdr:row>40</xdr:row>
      <xdr:rowOff>51435</xdr:rowOff>
    </xdr:to>
    <xdr:cxnSp macro="">
      <xdr:nvCxnSpPr>
        <xdr:cNvPr id="74" name="直線コネクタ 73">
          <a:extLst>
            <a:ext uri="{FF2B5EF4-FFF2-40B4-BE49-F238E27FC236}">
              <a16:creationId xmlns:a16="http://schemas.microsoft.com/office/drawing/2014/main" id="{00000000-0008-0000-0F00-00004A000000}"/>
            </a:ext>
          </a:extLst>
        </xdr:cNvPr>
        <xdr:cNvCxnSpPr/>
      </xdr:nvCxnSpPr>
      <xdr:spPr>
        <a:xfrm flipV="1">
          <a:off x="3797300" y="686943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27305</xdr:rowOff>
    </xdr:from>
    <xdr:to>
      <xdr:col>15</xdr:col>
      <xdr:colOff>101600</xdr:colOff>
      <xdr:row>40</xdr:row>
      <xdr:rowOff>128905</xdr:rowOff>
    </xdr:to>
    <xdr:sp macro="" textlink="">
      <xdr:nvSpPr>
        <xdr:cNvPr id="75" name="楕円 74">
          <a:extLst>
            <a:ext uri="{FF2B5EF4-FFF2-40B4-BE49-F238E27FC236}">
              <a16:creationId xmlns:a16="http://schemas.microsoft.com/office/drawing/2014/main" id="{00000000-0008-0000-0F00-00004B000000}"/>
            </a:ext>
          </a:extLst>
        </xdr:cNvPr>
        <xdr:cNvSpPr/>
      </xdr:nvSpPr>
      <xdr:spPr>
        <a:xfrm>
          <a:off x="2857500" y="688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51435</xdr:rowOff>
    </xdr:from>
    <xdr:to>
      <xdr:col>19</xdr:col>
      <xdr:colOff>177800</xdr:colOff>
      <xdr:row>40</xdr:row>
      <xdr:rowOff>78105</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flipV="1">
          <a:off x="2908300" y="690943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8272</xdr:rowOff>
    </xdr:from>
    <xdr:ext cx="405111" cy="259045"/>
    <xdr:sp macro="" textlink="">
      <xdr:nvSpPr>
        <xdr:cNvPr id="77" name="n_1aveValue【図書館】&#10;有形固定資産減価償却率">
          <a:extLst>
            <a:ext uri="{FF2B5EF4-FFF2-40B4-BE49-F238E27FC236}">
              <a16:creationId xmlns:a16="http://schemas.microsoft.com/office/drawing/2014/main" id="{00000000-0008-0000-0F00-00004D000000}"/>
            </a:ext>
          </a:extLst>
        </xdr:cNvPr>
        <xdr:cNvSpPr txBox="1"/>
      </xdr:nvSpPr>
      <xdr:spPr>
        <a:xfrm>
          <a:off x="3582044" y="635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113047</xdr:rowOff>
    </xdr:from>
    <xdr:ext cx="405111" cy="259045"/>
    <xdr:sp macro="" textlink="">
      <xdr:nvSpPr>
        <xdr:cNvPr id="78" name="n_2aveValue【図書館】&#10;有形固定資産減価償却率">
          <a:extLst>
            <a:ext uri="{FF2B5EF4-FFF2-40B4-BE49-F238E27FC236}">
              <a16:creationId xmlns:a16="http://schemas.microsoft.com/office/drawing/2014/main" id="{00000000-0008-0000-0F00-00004E000000}"/>
            </a:ext>
          </a:extLst>
        </xdr:cNvPr>
        <xdr:cNvSpPr txBox="1"/>
      </xdr:nvSpPr>
      <xdr:spPr>
        <a:xfrm>
          <a:off x="2705744" y="6456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21607</xdr:rowOff>
    </xdr:from>
    <xdr:ext cx="405111" cy="259045"/>
    <xdr:sp macro="" textlink="">
      <xdr:nvSpPr>
        <xdr:cNvPr id="79" name="n_3aveValue【図書館】&#10;有形固定資産減価償却率">
          <a:extLst>
            <a:ext uri="{FF2B5EF4-FFF2-40B4-BE49-F238E27FC236}">
              <a16:creationId xmlns:a16="http://schemas.microsoft.com/office/drawing/2014/main" id="{00000000-0008-0000-0F00-00004F000000}"/>
            </a:ext>
          </a:extLst>
        </xdr:cNvPr>
        <xdr:cNvSpPr txBox="1"/>
      </xdr:nvSpPr>
      <xdr:spPr>
        <a:xfrm>
          <a:off x="1816744" y="653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93362</xdr:rowOff>
    </xdr:from>
    <xdr:ext cx="405111" cy="259045"/>
    <xdr:sp macro="" textlink="">
      <xdr:nvSpPr>
        <xdr:cNvPr id="80" name="n_1mainValue【図書館】&#10;有形固定資産減価償却率">
          <a:extLst>
            <a:ext uri="{FF2B5EF4-FFF2-40B4-BE49-F238E27FC236}">
              <a16:creationId xmlns:a16="http://schemas.microsoft.com/office/drawing/2014/main" id="{00000000-0008-0000-0F00-000050000000}"/>
            </a:ext>
          </a:extLst>
        </xdr:cNvPr>
        <xdr:cNvSpPr txBox="1"/>
      </xdr:nvSpPr>
      <xdr:spPr>
        <a:xfrm>
          <a:off x="3582044" y="695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120032</xdr:rowOff>
    </xdr:from>
    <xdr:ext cx="405111" cy="259045"/>
    <xdr:sp macro="" textlink="">
      <xdr:nvSpPr>
        <xdr:cNvPr id="81" name="n_2mainValue【図書館】&#10;有形固定資産減価償却率">
          <a:extLst>
            <a:ext uri="{FF2B5EF4-FFF2-40B4-BE49-F238E27FC236}">
              <a16:creationId xmlns:a16="http://schemas.microsoft.com/office/drawing/2014/main" id="{00000000-0008-0000-0F00-000051000000}"/>
            </a:ext>
          </a:extLst>
        </xdr:cNvPr>
        <xdr:cNvSpPr txBox="1"/>
      </xdr:nvSpPr>
      <xdr:spPr>
        <a:xfrm>
          <a:off x="2705744" y="697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a:extLst>
            <a:ext uri="{FF2B5EF4-FFF2-40B4-BE49-F238E27FC236}">
              <a16:creationId xmlns:a16="http://schemas.microsoft.com/office/drawing/2014/main" id="{00000000-0008-0000-0F00-000052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a:extLst>
            <a:ext uri="{FF2B5EF4-FFF2-40B4-BE49-F238E27FC236}">
              <a16:creationId xmlns:a16="http://schemas.microsoft.com/office/drawing/2014/main" id="{00000000-0008-0000-0F00-000053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a:extLst>
            <a:ext uri="{FF2B5EF4-FFF2-40B4-BE49-F238E27FC236}">
              <a16:creationId xmlns:a16="http://schemas.microsoft.com/office/drawing/2014/main" id="{00000000-0008-0000-0F00-000054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a:extLst>
            <a:ext uri="{FF2B5EF4-FFF2-40B4-BE49-F238E27FC236}">
              <a16:creationId xmlns:a16="http://schemas.microsoft.com/office/drawing/2014/main" id="{00000000-0008-0000-0F00-000055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a:extLst>
            <a:ext uri="{FF2B5EF4-FFF2-40B4-BE49-F238E27FC236}">
              <a16:creationId xmlns:a16="http://schemas.microsoft.com/office/drawing/2014/main" id="{00000000-0008-0000-0F00-000056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a:extLst>
            <a:ext uri="{FF2B5EF4-FFF2-40B4-BE49-F238E27FC236}">
              <a16:creationId xmlns:a16="http://schemas.microsoft.com/office/drawing/2014/main" id="{00000000-0008-0000-0F00-000057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a:extLst>
            <a:ext uri="{FF2B5EF4-FFF2-40B4-BE49-F238E27FC236}">
              <a16:creationId xmlns:a16="http://schemas.microsoft.com/office/drawing/2014/main" id="{00000000-0008-0000-0F00-000058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a:extLst>
            <a:ext uri="{FF2B5EF4-FFF2-40B4-BE49-F238E27FC236}">
              <a16:creationId xmlns:a16="http://schemas.microsoft.com/office/drawing/2014/main" id="{00000000-0008-0000-0F00-000059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0" name="テキスト ボックス 89">
          <a:extLst>
            <a:ext uri="{FF2B5EF4-FFF2-40B4-BE49-F238E27FC236}">
              <a16:creationId xmlns:a16="http://schemas.microsoft.com/office/drawing/2014/main" id="{00000000-0008-0000-0F00-00005A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a:extLst>
            <a:ext uri="{FF2B5EF4-FFF2-40B4-BE49-F238E27FC236}">
              <a16:creationId xmlns:a16="http://schemas.microsoft.com/office/drawing/2014/main" id="{00000000-0008-0000-0F00-00005B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a:extLst>
            <a:ext uri="{FF2B5EF4-FFF2-40B4-BE49-F238E27FC236}">
              <a16:creationId xmlns:a16="http://schemas.microsoft.com/office/drawing/2014/main" id="{00000000-0008-0000-0F00-00005C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a:extLst>
            <a:ext uri="{FF2B5EF4-FFF2-40B4-BE49-F238E27FC236}">
              <a16:creationId xmlns:a16="http://schemas.microsoft.com/office/drawing/2014/main" id="{00000000-0008-0000-0F00-00005D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a:extLst>
            <a:ext uri="{FF2B5EF4-FFF2-40B4-BE49-F238E27FC236}">
              <a16:creationId xmlns:a16="http://schemas.microsoft.com/office/drawing/2014/main" id="{00000000-0008-0000-0F00-00005E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5" name="テキスト ボックス 94">
          <a:extLst>
            <a:ext uri="{FF2B5EF4-FFF2-40B4-BE49-F238E27FC236}">
              <a16:creationId xmlns:a16="http://schemas.microsoft.com/office/drawing/2014/main" id="{00000000-0008-0000-0F00-00005F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a:extLst>
            <a:ext uri="{FF2B5EF4-FFF2-40B4-BE49-F238E27FC236}">
              <a16:creationId xmlns:a16="http://schemas.microsoft.com/office/drawing/2014/main" id="{00000000-0008-0000-0F00-000060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7" name="テキスト ボックス 96">
          <a:extLst>
            <a:ext uri="{FF2B5EF4-FFF2-40B4-BE49-F238E27FC236}">
              <a16:creationId xmlns:a16="http://schemas.microsoft.com/office/drawing/2014/main" id="{00000000-0008-0000-0F00-000061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9" name="テキスト ボックス 98">
          <a:extLst>
            <a:ext uri="{FF2B5EF4-FFF2-40B4-BE49-F238E27FC236}">
              <a16:creationId xmlns:a16="http://schemas.microsoft.com/office/drawing/2014/main" id="{00000000-0008-0000-0F00-000063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1" name="テキスト ボックス 100">
          <a:extLst>
            <a:ext uri="{FF2B5EF4-FFF2-40B4-BE49-F238E27FC236}">
              <a16:creationId xmlns:a16="http://schemas.microsoft.com/office/drawing/2014/main" id="{00000000-0008-0000-0F00-000065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図書館】&#10;一人当たり面積グラフ枠">
          <a:extLst>
            <a:ext uri="{FF2B5EF4-FFF2-40B4-BE49-F238E27FC236}">
              <a16:creationId xmlns:a16="http://schemas.microsoft.com/office/drawing/2014/main" id="{00000000-0008-0000-0F00-000068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148590</xdr:rowOff>
    </xdr:from>
    <xdr:to>
      <xdr:col>54</xdr:col>
      <xdr:colOff>189865</xdr:colOff>
      <xdr:row>42</xdr:row>
      <xdr:rowOff>15240</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flipV="1">
          <a:off x="10476865" y="580644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19067</xdr:rowOff>
    </xdr:from>
    <xdr:ext cx="469744" cy="259045"/>
    <xdr:sp macro="" textlink="">
      <xdr:nvSpPr>
        <xdr:cNvPr id="106" name="【図書館】&#10;一人当たり面積最小値テキスト">
          <a:extLst>
            <a:ext uri="{FF2B5EF4-FFF2-40B4-BE49-F238E27FC236}">
              <a16:creationId xmlns:a16="http://schemas.microsoft.com/office/drawing/2014/main" id="{00000000-0008-0000-0F00-00006A000000}"/>
            </a:ext>
          </a:extLst>
        </xdr:cNvPr>
        <xdr:cNvSpPr txBox="1"/>
      </xdr:nvSpPr>
      <xdr:spPr>
        <a:xfrm>
          <a:off x="10515600"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15240</xdr:rowOff>
    </xdr:from>
    <xdr:to>
      <xdr:col>55</xdr:col>
      <xdr:colOff>88900</xdr:colOff>
      <xdr:row>42</xdr:row>
      <xdr:rowOff>15240</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a:off x="10388600" y="721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95267</xdr:rowOff>
    </xdr:from>
    <xdr:ext cx="469744" cy="259045"/>
    <xdr:sp macro="" textlink="">
      <xdr:nvSpPr>
        <xdr:cNvPr id="108" name="【図書館】&#10;一人当たり面積最大値テキスト">
          <a:extLst>
            <a:ext uri="{FF2B5EF4-FFF2-40B4-BE49-F238E27FC236}">
              <a16:creationId xmlns:a16="http://schemas.microsoft.com/office/drawing/2014/main" id="{00000000-0008-0000-0F00-00006C000000}"/>
            </a:ext>
          </a:extLst>
        </xdr:cNvPr>
        <xdr:cNvSpPr txBox="1"/>
      </xdr:nvSpPr>
      <xdr:spPr>
        <a:xfrm>
          <a:off x="10515600" y="558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148590</xdr:rowOff>
    </xdr:from>
    <xdr:to>
      <xdr:col>55</xdr:col>
      <xdr:colOff>88900</xdr:colOff>
      <xdr:row>33</xdr:row>
      <xdr:rowOff>148590</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a:off x="10388600" y="580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99077</xdr:rowOff>
    </xdr:from>
    <xdr:ext cx="469744" cy="259045"/>
    <xdr:sp macro="" textlink="">
      <xdr:nvSpPr>
        <xdr:cNvPr id="110" name="【図書館】&#10;一人当たり面積平均値テキスト">
          <a:extLst>
            <a:ext uri="{FF2B5EF4-FFF2-40B4-BE49-F238E27FC236}">
              <a16:creationId xmlns:a16="http://schemas.microsoft.com/office/drawing/2014/main" id="{00000000-0008-0000-0F00-00006E000000}"/>
            </a:ext>
          </a:extLst>
        </xdr:cNvPr>
        <xdr:cNvSpPr txBox="1"/>
      </xdr:nvSpPr>
      <xdr:spPr>
        <a:xfrm>
          <a:off x="10515600" y="644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120650</xdr:rowOff>
    </xdr:from>
    <xdr:to>
      <xdr:col>55</xdr:col>
      <xdr:colOff>50800</xdr:colOff>
      <xdr:row>38</xdr:row>
      <xdr:rowOff>50800</xdr:rowOff>
    </xdr:to>
    <xdr:sp macro="" textlink="">
      <xdr:nvSpPr>
        <xdr:cNvPr id="111" name="フローチャート: 判断 110">
          <a:extLst>
            <a:ext uri="{FF2B5EF4-FFF2-40B4-BE49-F238E27FC236}">
              <a16:creationId xmlns:a16="http://schemas.microsoft.com/office/drawing/2014/main" id="{00000000-0008-0000-0F00-00006F000000}"/>
            </a:ext>
          </a:extLst>
        </xdr:cNvPr>
        <xdr:cNvSpPr/>
      </xdr:nvSpPr>
      <xdr:spPr>
        <a:xfrm>
          <a:off x="10426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12" name="フローチャート: 判断 111">
          <a:extLst>
            <a:ext uri="{FF2B5EF4-FFF2-40B4-BE49-F238E27FC236}">
              <a16:creationId xmlns:a16="http://schemas.microsoft.com/office/drawing/2014/main" id="{00000000-0008-0000-0F00-000070000000}"/>
            </a:ext>
          </a:extLst>
        </xdr:cNvPr>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3" name="フローチャート: 判断 112">
          <a:extLst>
            <a:ext uri="{FF2B5EF4-FFF2-40B4-BE49-F238E27FC236}">
              <a16:creationId xmlns:a16="http://schemas.microsoft.com/office/drawing/2014/main" id="{00000000-0008-0000-0F00-000071000000}"/>
            </a:ext>
          </a:extLst>
        </xdr:cNvPr>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162560</xdr:rowOff>
    </xdr:from>
    <xdr:to>
      <xdr:col>41</xdr:col>
      <xdr:colOff>101600</xdr:colOff>
      <xdr:row>39</xdr:row>
      <xdr:rowOff>92710</xdr:rowOff>
    </xdr:to>
    <xdr:sp macro="" textlink="">
      <xdr:nvSpPr>
        <xdr:cNvPr id="114" name="フローチャート: 判断 113">
          <a:extLst>
            <a:ext uri="{FF2B5EF4-FFF2-40B4-BE49-F238E27FC236}">
              <a16:creationId xmlns:a16="http://schemas.microsoft.com/office/drawing/2014/main" id="{00000000-0008-0000-0F00-000072000000}"/>
            </a:ext>
          </a:extLst>
        </xdr:cNvPr>
        <xdr:cNvSpPr/>
      </xdr:nvSpPr>
      <xdr:spPr>
        <a:xfrm>
          <a:off x="7810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00000000-0008-0000-0F00-000073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F00-000074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F00-000075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F00-000076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F00-000077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86360</xdr:rowOff>
    </xdr:from>
    <xdr:to>
      <xdr:col>55</xdr:col>
      <xdr:colOff>50800</xdr:colOff>
      <xdr:row>35</xdr:row>
      <xdr:rowOff>16510</xdr:rowOff>
    </xdr:to>
    <xdr:sp macro="" textlink="">
      <xdr:nvSpPr>
        <xdr:cNvPr id="120" name="楕円 119">
          <a:extLst>
            <a:ext uri="{FF2B5EF4-FFF2-40B4-BE49-F238E27FC236}">
              <a16:creationId xmlns:a16="http://schemas.microsoft.com/office/drawing/2014/main" id="{00000000-0008-0000-0F00-000078000000}"/>
            </a:ext>
          </a:extLst>
        </xdr:cNvPr>
        <xdr:cNvSpPr/>
      </xdr:nvSpPr>
      <xdr:spPr>
        <a:xfrm>
          <a:off x="10426700" y="591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109237</xdr:rowOff>
    </xdr:from>
    <xdr:ext cx="469744" cy="259045"/>
    <xdr:sp macro="" textlink="">
      <xdr:nvSpPr>
        <xdr:cNvPr id="121" name="【図書館】&#10;一人当たり面積該当値テキスト">
          <a:extLst>
            <a:ext uri="{FF2B5EF4-FFF2-40B4-BE49-F238E27FC236}">
              <a16:creationId xmlns:a16="http://schemas.microsoft.com/office/drawing/2014/main" id="{00000000-0008-0000-0F00-000079000000}"/>
            </a:ext>
          </a:extLst>
        </xdr:cNvPr>
        <xdr:cNvSpPr txBox="1"/>
      </xdr:nvSpPr>
      <xdr:spPr>
        <a:xfrm>
          <a:off x="10515600" y="576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101600</xdr:rowOff>
    </xdr:from>
    <xdr:to>
      <xdr:col>50</xdr:col>
      <xdr:colOff>165100</xdr:colOff>
      <xdr:row>35</xdr:row>
      <xdr:rowOff>31750</xdr:rowOff>
    </xdr:to>
    <xdr:sp macro="" textlink="">
      <xdr:nvSpPr>
        <xdr:cNvPr id="122" name="楕円 121">
          <a:extLst>
            <a:ext uri="{FF2B5EF4-FFF2-40B4-BE49-F238E27FC236}">
              <a16:creationId xmlns:a16="http://schemas.microsoft.com/office/drawing/2014/main" id="{00000000-0008-0000-0F00-00007A000000}"/>
            </a:ext>
          </a:extLst>
        </xdr:cNvPr>
        <xdr:cNvSpPr/>
      </xdr:nvSpPr>
      <xdr:spPr>
        <a:xfrm>
          <a:off x="9588500" y="593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137160</xdr:rowOff>
    </xdr:from>
    <xdr:to>
      <xdr:col>55</xdr:col>
      <xdr:colOff>0</xdr:colOff>
      <xdr:row>34</xdr:row>
      <xdr:rowOff>152400</xdr:rowOff>
    </xdr:to>
    <xdr:cxnSp macro="">
      <xdr:nvCxnSpPr>
        <xdr:cNvPr id="123" name="直線コネクタ 122">
          <a:extLst>
            <a:ext uri="{FF2B5EF4-FFF2-40B4-BE49-F238E27FC236}">
              <a16:creationId xmlns:a16="http://schemas.microsoft.com/office/drawing/2014/main" id="{00000000-0008-0000-0F00-00007B000000}"/>
            </a:ext>
          </a:extLst>
        </xdr:cNvPr>
        <xdr:cNvCxnSpPr/>
      </xdr:nvCxnSpPr>
      <xdr:spPr>
        <a:xfrm flipV="1">
          <a:off x="9639300" y="59664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116840</xdr:rowOff>
    </xdr:from>
    <xdr:to>
      <xdr:col>46</xdr:col>
      <xdr:colOff>38100</xdr:colOff>
      <xdr:row>35</xdr:row>
      <xdr:rowOff>46990</xdr:rowOff>
    </xdr:to>
    <xdr:sp macro="" textlink="">
      <xdr:nvSpPr>
        <xdr:cNvPr id="124" name="楕円 123">
          <a:extLst>
            <a:ext uri="{FF2B5EF4-FFF2-40B4-BE49-F238E27FC236}">
              <a16:creationId xmlns:a16="http://schemas.microsoft.com/office/drawing/2014/main" id="{00000000-0008-0000-0F00-00007C000000}"/>
            </a:ext>
          </a:extLst>
        </xdr:cNvPr>
        <xdr:cNvSpPr/>
      </xdr:nvSpPr>
      <xdr:spPr>
        <a:xfrm>
          <a:off x="8699500" y="594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152400</xdr:rowOff>
    </xdr:from>
    <xdr:to>
      <xdr:col>50</xdr:col>
      <xdr:colOff>114300</xdr:colOff>
      <xdr:row>34</xdr:row>
      <xdr:rowOff>167640</xdr:rowOff>
    </xdr:to>
    <xdr:cxnSp macro="">
      <xdr:nvCxnSpPr>
        <xdr:cNvPr id="125" name="直線コネクタ 124">
          <a:extLst>
            <a:ext uri="{FF2B5EF4-FFF2-40B4-BE49-F238E27FC236}">
              <a16:creationId xmlns:a16="http://schemas.microsoft.com/office/drawing/2014/main" id="{00000000-0008-0000-0F00-00007D000000}"/>
            </a:ext>
          </a:extLst>
        </xdr:cNvPr>
        <xdr:cNvCxnSpPr/>
      </xdr:nvCxnSpPr>
      <xdr:spPr>
        <a:xfrm flipV="1">
          <a:off x="8750300" y="59817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156227</xdr:rowOff>
    </xdr:from>
    <xdr:ext cx="469744" cy="259045"/>
    <xdr:sp macro="" textlink="">
      <xdr:nvSpPr>
        <xdr:cNvPr id="126" name="n_1aveValue【図書館】&#10;一人当たり面積">
          <a:extLst>
            <a:ext uri="{FF2B5EF4-FFF2-40B4-BE49-F238E27FC236}">
              <a16:creationId xmlns:a16="http://schemas.microsoft.com/office/drawing/2014/main" id="{00000000-0008-0000-0F00-00007E000000}"/>
            </a:ext>
          </a:extLst>
        </xdr:cNvPr>
        <xdr:cNvSpPr txBox="1"/>
      </xdr:nvSpPr>
      <xdr:spPr>
        <a:xfrm>
          <a:off x="93917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156227</xdr:rowOff>
    </xdr:from>
    <xdr:ext cx="469744" cy="259045"/>
    <xdr:sp macro="" textlink="">
      <xdr:nvSpPr>
        <xdr:cNvPr id="127" name="n_2aveValue【図書館】&#10;一人当たり面積">
          <a:extLst>
            <a:ext uri="{FF2B5EF4-FFF2-40B4-BE49-F238E27FC236}">
              <a16:creationId xmlns:a16="http://schemas.microsoft.com/office/drawing/2014/main" id="{00000000-0008-0000-0F00-00007F000000}"/>
            </a:ext>
          </a:extLst>
        </xdr:cNvPr>
        <xdr:cNvSpPr txBox="1"/>
      </xdr:nvSpPr>
      <xdr:spPr>
        <a:xfrm>
          <a:off x="8515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109237</xdr:rowOff>
    </xdr:from>
    <xdr:ext cx="469744" cy="259045"/>
    <xdr:sp macro="" textlink="">
      <xdr:nvSpPr>
        <xdr:cNvPr id="128" name="n_3aveValue【図書館】&#10;一人当たり面積">
          <a:extLst>
            <a:ext uri="{FF2B5EF4-FFF2-40B4-BE49-F238E27FC236}">
              <a16:creationId xmlns:a16="http://schemas.microsoft.com/office/drawing/2014/main" id="{00000000-0008-0000-0F00-000080000000}"/>
            </a:ext>
          </a:extLst>
        </xdr:cNvPr>
        <xdr:cNvSpPr txBox="1"/>
      </xdr:nvSpPr>
      <xdr:spPr>
        <a:xfrm>
          <a:off x="7626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33</xdr:row>
      <xdr:rowOff>48277</xdr:rowOff>
    </xdr:from>
    <xdr:ext cx="469744" cy="259045"/>
    <xdr:sp macro="" textlink="">
      <xdr:nvSpPr>
        <xdr:cNvPr id="129" name="n_1mainValue【図書館】&#10;一人当たり面積">
          <a:extLst>
            <a:ext uri="{FF2B5EF4-FFF2-40B4-BE49-F238E27FC236}">
              <a16:creationId xmlns:a16="http://schemas.microsoft.com/office/drawing/2014/main" id="{00000000-0008-0000-0F00-000081000000}"/>
            </a:ext>
          </a:extLst>
        </xdr:cNvPr>
        <xdr:cNvSpPr txBox="1"/>
      </xdr:nvSpPr>
      <xdr:spPr>
        <a:xfrm>
          <a:off x="9391727" y="57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33</xdr:row>
      <xdr:rowOff>63517</xdr:rowOff>
    </xdr:from>
    <xdr:ext cx="469744" cy="259045"/>
    <xdr:sp macro="" textlink="">
      <xdr:nvSpPr>
        <xdr:cNvPr id="130" name="n_2mainValue【図書館】&#10;一人当たり面積">
          <a:extLst>
            <a:ext uri="{FF2B5EF4-FFF2-40B4-BE49-F238E27FC236}">
              <a16:creationId xmlns:a16="http://schemas.microsoft.com/office/drawing/2014/main" id="{00000000-0008-0000-0F00-000082000000}"/>
            </a:ext>
          </a:extLst>
        </xdr:cNvPr>
        <xdr:cNvSpPr txBox="1"/>
      </xdr:nvSpPr>
      <xdr:spPr>
        <a:xfrm>
          <a:off x="8515427" y="572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a:extLst>
            <a:ext uri="{FF2B5EF4-FFF2-40B4-BE49-F238E27FC236}">
              <a16:creationId xmlns:a16="http://schemas.microsoft.com/office/drawing/2014/main" id="{00000000-0008-0000-0F00-00008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a:extLst>
            <a:ext uri="{FF2B5EF4-FFF2-40B4-BE49-F238E27FC236}">
              <a16:creationId xmlns:a16="http://schemas.microsoft.com/office/drawing/2014/main" id="{00000000-0008-0000-0F00-00008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a:extLst>
            <a:ext uri="{FF2B5EF4-FFF2-40B4-BE49-F238E27FC236}">
              <a16:creationId xmlns:a16="http://schemas.microsoft.com/office/drawing/2014/main" id="{00000000-0008-0000-0F00-00008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a:extLst>
            <a:ext uri="{FF2B5EF4-FFF2-40B4-BE49-F238E27FC236}">
              <a16:creationId xmlns:a16="http://schemas.microsoft.com/office/drawing/2014/main" id="{00000000-0008-0000-0F00-00008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a:extLst>
            <a:ext uri="{FF2B5EF4-FFF2-40B4-BE49-F238E27FC236}">
              <a16:creationId xmlns:a16="http://schemas.microsoft.com/office/drawing/2014/main" id="{00000000-0008-0000-0F00-00008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a:extLst>
            <a:ext uri="{FF2B5EF4-FFF2-40B4-BE49-F238E27FC236}">
              <a16:creationId xmlns:a16="http://schemas.microsoft.com/office/drawing/2014/main" id="{00000000-0008-0000-0F00-00008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a:extLst>
            <a:ext uri="{FF2B5EF4-FFF2-40B4-BE49-F238E27FC236}">
              <a16:creationId xmlns:a16="http://schemas.microsoft.com/office/drawing/2014/main" id="{00000000-0008-0000-0F00-00008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a:extLst>
            <a:ext uri="{FF2B5EF4-FFF2-40B4-BE49-F238E27FC236}">
              <a16:creationId xmlns:a16="http://schemas.microsoft.com/office/drawing/2014/main" id="{00000000-0008-0000-0F00-00008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a:extLst>
            <a:ext uri="{FF2B5EF4-FFF2-40B4-BE49-F238E27FC236}">
              <a16:creationId xmlns:a16="http://schemas.microsoft.com/office/drawing/2014/main" id="{00000000-0008-0000-0F00-00008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1" name="テキスト ボックス 140">
          <a:extLst>
            <a:ext uri="{FF2B5EF4-FFF2-40B4-BE49-F238E27FC236}">
              <a16:creationId xmlns:a16="http://schemas.microsoft.com/office/drawing/2014/main" id="{00000000-0008-0000-0F00-00008D000000}"/>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a:extLst>
            <a:ext uri="{FF2B5EF4-FFF2-40B4-BE49-F238E27FC236}">
              <a16:creationId xmlns:a16="http://schemas.microsoft.com/office/drawing/2014/main" id="{00000000-0008-0000-0F00-00008E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43" name="テキスト ボックス 142">
          <a:extLst>
            <a:ext uri="{FF2B5EF4-FFF2-40B4-BE49-F238E27FC236}">
              <a16:creationId xmlns:a16="http://schemas.microsoft.com/office/drawing/2014/main" id="{00000000-0008-0000-0F00-00008F000000}"/>
            </a:ext>
          </a:extLst>
        </xdr:cNvPr>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a:extLst>
            <a:ext uri="{FF2B5EF4-FFF2-40B4-BE49-F238E27FC236}">
              <a16:creationId xmlns:a16="http://schemas.microsoft.com/office/drawing/2014/main" id="{00000000-0008-0000-0F00-000090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a:extLst>
            <a:ext uri="{FF2B5EF4-FFF2-40B4-BE49-F238E27FC236}">
              <a16:creationId xmlns:a16="http://schemas.microsoft.com/office/drawing/2014/main" id="{00000000-0008-0000-0F00-000091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a:extLst>
            <a:ext uri="{FF2B5EF4-FFF2-40B4-BE49-F238E27FC236}">
              <a16:creationId xmlns:a16="http://schemas.microsoft.com/office/drawing/2014/main" id="{00000000-0008-0000-0F00-000092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a:extLst>
            <a:ext uri="{FF2B5EF4-FFF2-40B4-BE49-F238E27FC236}">
              <a16:creationId xmlns:a16="http://schemas.microsoft.com/office/drawing/2014/main" id="{00000000-0008-0000-0F00-000093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a:extLst>
            <a:ext uri="{FF2B5EF4-FFF2-40B4-BE49-F238E27FC236}">
              <a16:creationId xmlns:a16="http://schemas.microsoft.com/office/drawing/2014/main" id="{00000000-0008-0000-0F00-000094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a:extLst>
            <a:ext uri="{FF2B5EF4-FFF2-40B4-BE49-F238E27FC236}">
              <a16:creationId xmlns:a16="http://schemas.microsoft.com/office/drawing/2014/main" id="{00000000-0008-0000-0F00-000095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a:extLst>
            <a:ext uri="{FF2B5EF4-FFF2-40B4-BE49-F238E27FC236}">
              <a16:creationId xmlns:a16="http://schemas.microsoft.com/office/drawing/2014/main" id="{00000000-0008-0000-0F00-000096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a:extLst>
            <a:ext uri="{FF2B5EF4-FFF2-40B4-BE49-F238E27FC236}">
              <a16:creationId xmlns:a16="http://schemas.microsoft.com/office/drawing/2014/main" id="{00000000-0008-0000-0F00-000097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a:extLst>
            <a:ext uri="{FF2B5EF4-FFF2-40B4-BE49-F238E27FC236}">
              <a16:creationId xmlns:a16="http://schemas.microsoft.com/office/drawing/2014/main" id="{00000000-0008-0000-0F00-000098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53" name="テキスト ボックス 152">
          <a:extLst>
            <a:ext uri="{FF2B5EF4-FFF2-40B4-BE49-F238E27FC236}">
              <a16:creationId xmlns:a16="http://schemas.microsoft.com/office/drawing/2014/main" id="{00000000-0008-0000-0F00-000099000000}"/>
            </a:ext>
          </a:extLst>
        </xdr:cNvPr>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a:extLst>
            <a:ext uri="{FF2B5EF4-FFF2-40B4-BE49-F238E27FC236}">
              <a16:creationId xmlns:a16="http://schemas.microsoft.com/office/drawing/2014/main" id="{00000000-0008-0000-0F00-00009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体育館・プール】&#10;有形固定資産減価償却率グラフ枠">
          <a:extLst>
            <a:ext uri="{FF2B5EF4-FFF2-40B4-BE49-F238E27FC236}">
              <a16:creationId xmlns:a16="http://schemas.microsoft.com/office/drawing/2014/main" id="{00000000-0008-0000-0F00-00009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54</xdr:row>
      <xdr:rowOff>133894</xdr:rowOff>
    </xdr:from>
    <xdr:to>
      <xdr:col>24</xdr:col>
      <xdr:colOff>62865</xdr:colOff>
      <xdr:row>63</xdr:row>
      <xdr:rowOff>155122</xdr:rowOff>
    </xdr:to>
    <xdr:cxnSp macro="">
      <xdr:nvCxnSpPr>
        <xdr:cNvPr id="157" name="直線コネクタ 156">
          <a:extLst>
            <a:ext uri="{FF2B5EF4-FFF2-40B4-BE49-F238E27FC236}">
              <a16:creationId xmlns:a16="http://schemas.microsoft.com/office/drawing/2014/main" id="{00000000-0008-0000-0F00-00009D000000}"/>
            </a:ext>
          </a:extLst>
        </xdr:cNvPr>
        <xdr:cNvCxnSpPr/>
      </xdr:nvCxnSpPr>
      <xdr:spPr>
        <a:xfrm flipV="1">
          <a:off x="4634865" y="9392194"/>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158949</xdr:rowOff>
    </xdr:from>
    <xdr:ext cx="405111" cy="259045"/>
    <xdr:sp macro="" textlink="">
      <xdr:nvSpPr>
        <xdr:cNvPr id="158" name="【体育館・プール】&#10;有形固定資産減価償却率最小値テキスト">
          <a:extLst>
            <a:ext uri="{FF2B5EF4-FFF2-40B4-BE49-F238E27FC236}">
              <a16:creationId xmlns:a16="http://schemas.microsoft.com/office/drawing/2014/main" id="{00000000-0008-0000-0F00-00009E000000}"/>
            </a:ext>
          </a:extLst>
        </xdr:cNvPr>
        <xdr:cNvSpPr txBox="1"/>
      </xdr:nvSpPr>
      <xdr:spPr>
        <a:xfrm>
          <a:off x="4673600" y="10960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155122</xdr:rowOff>
    </xdr:from>
    <xdr:to>
      <xdr:col>24</xdr:col>
      <xdr:colOff>152400</xdr:colOff>
      <xdr:row>63</xdr:row>
      <xdr:rowOff>155122</xdr:rowOff>
    </xdr:to>
    <xdr:cxnSp macro="">
      <xdr:nvCxnSpPr>
        <xdr:cNvPr id="159" name="直線コネクタ 158">
          <a:extLst>
            <a:ext uri="{FF2B5EF4-FFF2-40B4-BE49-F238E27FC236}">
              <a16:creationId xmlns:a16="http://schemas.microsoft.com/office/drawing/2014/main" id="{00000000-0008-0000-0F00-00009F000000}"/>
            </a:ext>
          </a:extLst>
        </xdr:cNvPr>
        <xdr:cNvCxnSpPr/>
      </xdr:nvCxnSpPr>
      <xdr:spPr>
        <a:xfrm>
          <a:off x="4546600" y="1095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80571</xdr:rowOff>
    </xdr:from>
    <xdr:ext cx="405111" cy="259045"/>
    <xdr:sp macro="" textlink="">
      <xdr:nvSpPr>
        <xdr:cNvPr id="160" name="【体育館・プール】&#10;有形固定資産減価償却率最大値テキスト">
          <a:extLst>
            <a:ext uri="{FF2B5EF4-FFF2-40B4-BE49-F238E27FC236}">
              <a16:creationId xmlns:a16="http://schemas.microsoft.com/office/drawing/2014/main" id="{00000000-0008-0000-0F00-0000A0000000}"/>
            </a:ext>
          </a:extLst>
        </xdr:cNvPr>
        <xdr:cNvSpPr txBox="1"/>
      </xdr:nvSpPr>
      <xdr:spPr>
        <a:xfrm>
          <a:off x="4673600" y="9167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133894</xdr:rowOff>
    </xdr:from>
    <xdr:to>
      <xdr:col>24</xdr:col>
      <xdr:colOff>152400</xdr:colOff>
      <xdr:row>54</xdr:row>
      <xdr:rowOff>133894</xdr:rowOff>
    </xdr:to>
    <xdr:cxnSp macro="">
      <xdr:nvCxnSpPr>
        <xdr:cNvPr id="161" name="直線コネクタ 160">
          <a:extLst>
            <a:ext uri="{FF2B5EF4-FFF2-40B4-BE49-F238E27FC236}">
              <a16:creationId xmlns:a16="http://schemas.microsoft.com/office/drawing/2014/main" id="{00000000-0008-0000-0F00-0000A1000000}"/>
            </a:ext>
          </a:extLst>
        </xdr:cNvPr>
        <xdr:cNvCxnSpPr/>
      </xdr:nvCxnSpPr>
      <xdr:spPr>
        <a:xfrm>
          <a:off x="4546600" y="93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33762</xdr:rowOff>
    </xdr:from>
    <xdr:ext cx="405111" cy="259045"/>
    <xdr:sp macro="" textlink="">
      <xdr:nvSpPr>
        <xdr:cNvPr id="162" name="【体育館・プール】&#10;有形固定資産減価償却率平均値テキスト">
          <a:extLst>
            <a:ext uri="{FF2B5EF4-FFF2-40B4-BE49-F238E27FC236}">
              <a16:creationId xmlns:a16="http://schemas.microsoft.com/office/drawing/2014/main" id="{00000000-0008-0000-0F00-0000A2000000}"/>
            </a:ext>
          </a:extLst>
        </xdr:cNvPr>
        <xdr:cNvSpPr txBox="1"/>
      </xdr:nvSpPr>
      <xdr:spPr>
        <a:xfrm>
          <a:off x="4673600" y="10149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55335</xdr:rowOff>
    </xdr:from>
    <xdr:to>
      <xdr:col>24</xdr:col>
      <xdr:colOff>114300</xdr:colOff>
      <xdr:row>59</xdr:row>
      <xdr:rowOff>156935</xdr:rowOff>
    </xdr:to>
    <xdr:sp macro="" textlink="">
      <xdr:nvSpPr>
        <xdr:cNvPr id="163" name="フローチャート: 判断 162">
          <a:extLst>
            <a:ext uri="{FF2B5EF4-FFF2-40B4-BE49-F238E27FC236}">
              <a16:creationId xmlns:a16="http://schemas.microsoft.com/office/drawing/2014/main" id="{00000000-0008-0000-0F00-0000A3000000}"/>
            </a:ext>
          </a:extLst>
        </xdr:cNvPr>
        <xdr:cNvSpPr/>
      </xdr:nvSpPr>
      <xdr:spPr>
        <a:xfrm>
          <a:off x="45847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140244</xdr:rowOff>
    </xdr:from>
    <xdr:to>
      <xdr:col>20</xdr:col>
      <xdr:colOff>38100</xdr:colOff>
      <xdr:row>60</xdr:row>
      <xdr:rowOff>70394</xdr:rowOff>
    </xdr:to>
    <xdr:sp macro="" textlink="">
      <xdr:nvSpPr>
        <xdr:cNvPr id="164" name="フローチャート: 判断 163">
          <a:extLst>
            <a:ext uri="{FF2B5EF4-FFF2-40B4-BE49-F238E27FC236}">
              <a16:creationId xmlns:a16="http://schemas.microsoft.com/office/drawing/2014/main" id="{00000000-0008-0000-0F00-0000A4000000}"/>
            </a:ext>
          </a:extLst>
        </xdr:cNvPr>
        <xdr:cNvSpPr/>
      </xdr:nvSpPr>
      <xdr:spPr>
        <a:xfrm>
          <a:off x="3746500" y="1025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53703</xdr:rowOff>
    </xdr:from>
    <xdr:to>
      <xdr:col>15</xdr:col>
      <xdr:colOff>101600</xdr:colOff>
      <xdr:row>60</xdr:row>
      <xdr:rowOff>155303</xdr:rowOff>
    </xdr:to>
    <xdr:sp macro="" textlink="">
      <xdr:nvSpPr>
        <xdr:cNvPr id="165" name="フローチャート: 判断 164">
          <a:extLst>
            <a:ext uri="{FF2B5EF4-FFF2-40B4-BE49-F238E27FC236}">
              <a16:creationId xmlns:a16="http://schemas.microsoft.com/office/drawing/2014/main" id="{00000000-0008-0000-0F00-0000A5000000}"/>
            </a:ext>
          </a:extLst>
        </xdr:cNvPr>
        <xdr:cNvSpPr/>
      </xdr:nvSpPr>
      <xdr:spPr>
        <a:xfrm>
          <a:off x="2857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48804</xdr:rowOff>
    </xdr:from>
    <xdr:to>
      <xdr:col>10</xdr:col>
      <xdr:colOff>165100</xdr:colOff>
      <xdr:row>61</xdr:row>
      <xdr:rowOff>150404</xdr:rowOff>
    </xdr:to>
    <xdr:sp macro="" textlink="">
      <xdr:nvSpPr>
        <xdr:cNvPr id="166" name="フローチャート: 判断 165">
          <a:extLst>
            <a:ext uri="{FF2B5EF4-FFF2-40B4-BE49-F238E27FC236}">
              <a16:creationId xmlns:a16="http://schemas.microsoft.com/office/drawing/2014/main" id="{00000000-0008-0000-0F00-0000A6000000}"/>
            </a:ext>
          </a:extLst>
        </xdr:cNvPr>
        <xdr:cNvSpPr/>
      </xdr:nvSpPr>
      <xdr:spPr>
        <a:xfrm>
          <a:off x="1968500" y="1050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00000000-0008-0000-0F00-0000A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00000000-0008-0000-0F00-0000A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127181</xdr:rowOff>
    </xdr:from>
    <xdr:to>
      <xdr:col>24</xdr:col>
      <xdr:colOff>114300</xdr:colOff>
      <xdr:row>58</xdr:row>
      <xdr:rowOff>57331</xdr:rowOff>
    </xdr:to>
    <xdr:sp macro="" textlink="">
      <xdr:nvSpPr>
        <xdr:cNvPr id="172" name="楕円 171">
          <a:extLst>
            <a:ext uri="{FF2B5EF4-FFF2-40B4-BE49-F238E27FC236}">
              <a16:creationId xmlns:a16="http://schemas.microsoft.com/office/drawing/2014/main" id="{00000000-0008-0000-0F00-0000AC000000}"/>
            </a:ext>
          </a:extLst>
        </xdr:cNvPr>
        <xdr:cNvSpPr/>
      </xdr:nvSpPr>
      <xdr:spPr>
        <a:xfrm>
          <a:off x="4584700" y="989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150058</xdr:rowOff>
    </xdr:from>
    <xdr:ext cx="405111" cy="259045"/>
    <xdr:sp macro="" textlink="">
      <xdr:nvSpPr>
        <xdr:cNvPr id="173" name="【体育館・プール】&#10;有形固定資産減価償却率該当値テキスト">
          <a:extLst>
            <a:ext uri="{FF2B5EF4-FFF2-40B4-BE49-F238E27FC236}">
              <a16:creationId xmlns:a16="http://schemas.microsoft.com/office/drawing/2014/main" id="{00000000-0008-0000-0F00-0000AD000000}"/>
            </a:ext>
          </a:extLst>
        </xdr:cNvPr>
        <xdr:cNvSpPr txBox="1"/>
      </xdr:nvSpPr>
      <xdr:spPr>
        <a:xfrm>
          <a:off x="4673600" y="9751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34109</xdr:rowOff>
    </xdr:from>
    <xdr:to>
      <xdr:col>20</xdr:col>
      <xdr:colOff>38100</xdr:colOff>
      <xdr:row>58</xdr:row>
      <xdr:rowOff>135709</xdr:rowOff>
    </xdr:to>
    <xdr:sp macro="" textlink="">
      <xdr:nvSpPr>
        <xdr:cNvPr id="174" name="楕円 173">
          <a:extLst>
            <a:ext uri="{FF2B5EF4-FFF2-40B4-BE49-F238E27FC236}">
              <a16:creationId xmlns:a16="http://schemas.microsoft.com/office/drawing/2014/main" id="{00000000-0008-0000-0F00-0000AE000000}"/>
            </a:ext>
          </a:extLst>
        </xdr:cNvPr>
        <xdr:cNvSpPr/>
      </xdr:nvSpPr>
      <xdr:spPr>
        <a:xfrm>
          <a:off x="3746500" y="997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6531</xdr:rowOff>
    </xdr:from>
    <xdr:to>
      <xdr:col>24</xdr:col>
      <xdr:colOff>63500</xdr:colOff>
      <xdr:row>58</xdr:row>
      <xdr:rowOff>84909</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flipV="1">
          <a:off x="3797300" y="9950631"/>
          <a:ext cx="8382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102688</xdr:rowOff>
    </xdr:from>
    <xdr:to>
      <xdr:col>15</xdr:col>
      <xdr:colOff>101600</xdr:colOff>
      <xdr:row>59</xdr:row>
      <xdr:rowOff>32838</xdr:rowOff>
    </xdr:to>
    <xdr:sp macro="" textlink="">
      <xdr:nvSpPr>
        <xdr:cNvPr id="176" name="楕円 175">
          <a:extLst>
            <a:ext uri="{FF2B5EF4-FFF2-40B4-BE49-F238E27FC236}">
              <a16:creationId xmlns:a16="http://schemas.microsoft.com/office/drawing/2014/main" id="{00000000-0008-0000-0F00-0000B0000000}"/>
            </a:ext>
          </a:extLst>
        </xdr:cNvPr>
        <xdr:cNvSpPr/>
      </xdr:nvSpPr>
      <xdr:spPr>
        <a:xfrm>
          <a:off x="2857500" y="1004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84909</xdr:rowOff>
    </xdr:from>
    <xdr:to>
      <xdr:col>19</xdr:col>
      <xdr:colOff>177800</xdr:colOff>
      <xdr:row>58</xdr:row>
      <xdr:rowOff>153488</xdr:rowOff>
    </xdr:to>
    <xdr:cxnSp macro="">
      <xdr:nvCxnSpPr>
        <xdr:cNvPr id="177" name="直線コネクタ 176">
          <a:extLst>
            <a:ext uri="{FF2B5EF4-FFF2-40B4-BE49-F238E27FC236}">
              <a16:creationId xmlns:a16="http://schemas.microsoft.com/office/drawing/2014/main" id="{00000000-0008-0000-0F00-0000B1000000}"/>
            </a:ext>
          </a:extLst>
        </xdr:cNvPr>
        <xdr:cNvCxnSpPr/>
      </xdr:nvCxnSpPr>
      <xdr:spPr>
        <a:xfrm flipV="1">
          <a:off x="2908300" y="10029009"/>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86360</xdr:rowOff>
    </xdr:from>
    <xdr:to>
      <xdr:col>10</xdr:col>
      <xdr:colOff>165100</xdr:colOff>
      <xdr:row>63</xdr:row>
      <xdr:rowOff>16510</xdr:rowOff>
    </xdr:to>
    <xdr:sp macro="" textlink="">
      <xdr:nvSpPr>
        <xdr:cNvPr id="178" name="楕円 177">
          <a:extLst>
            <a:ext uri="{FF2B5EF4-FFF2-40B4-BE49-F238E27FC236}">
              <a16:creationId xmlns:a16="http://schemas.microsoft.com/office/drawing/2014/main" id="{00000000-0008-0000-0F00-0000B2000000}"/>
            </a:ext>
          </a:extLst>
        </xdr:cNvPr>
        <xdr:cNvSpPr/>
      </xdr:nvSpPr>
      <xdr:spPr>
        <a:xfrm>
          <a:off x="1968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153488</xdr:rowOff>
    </xdr:from>
    <xdr:to>
      <xdr:col>15</xdr:col>
      <xdr:colOff>50800</xdr:colOff>
      <xdr:row>62</xdr:row>
      <xdr:rowOff>137160</xdr:rowOff>
    </xdr:to>
    <xdr:cxnSp macro="">
      <xdr:nvCxnSpPr>
        <xdr:cNvPr id="179" name="直線コネクタ 178">
          <a:extLst>
            <a:ext uri="{FF2B5EF4-FFF2-40B4-BE49-F238E27FC236}">
              <a16:creationId xmlns:a16="http://schemas.microsoft.com/office/drawing/2014/main" id="{00000000-0008-0000-0F00-0000B3000000}"/>
            </a:ext>
          </a:extLst>
        </xdr:cNvPr>
        <xdr:cNvCxnSpPr/>
      </xdr:nvCxnSpPr>
      <xdr:spPr>
        <a:xfrm flipV="1">
          <a:off x="2019300" y="10097588"/>
          <a:ext cx="889000" cy="669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61521</xdr:rowOff>
    </xdr:from>
    <xdr:ext cx="405111" cy="259045"/>
    <xdr:sp macro="" textlink="">
      <xdr:nvSpPr>
        <xdr:cNvPr id="180" name="n_1aveValue【体育館・プール】&#10;有形固定資産減価償却率">
          <a:extLst>
            <a:ext uri="{FF2B5EF4-FFF2-40B4-BE49-F238E27FC236}">
              <a16:creationId xmlns:a16="http://schemas.microsoft.com/office/drawing/2014/main" id="{00000000-0008-0000-0F00-0000B4000000}"/>
            </a:ext>
          </a:extLst>
        </xdr:cNvPr>
        <xdr:cNvSpPr txBox="1"/>
      </xdr:nvSpPr>
      <xdr:spPr>
        <a:xfrm>
          <a:off x="3582044" y="1034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146430</xdr:rowOff>
    </xdr:from>
    <xdr:ext cx="405111" cy="259045"/>
    <xdr:sp macro="" textlink="">
      <xdr:nvSpPr>
        <xdr:cNvPr id="181" name="n_2aveValue【体育館・プール】&#10;有形固定資産減価償却率">
          <a:extLst>
            <a:ext uri="{FF2B5EF4-FFF2-40B4-BE49-F238E27FC236}">
              <a16:creationId xmlns:a16="http://schemas.microsoft.com/office/drawing/2014/main" id="{00000000-0008-0000-0F00-0000B5000000}"/>
            </a:ext>
          </a:extLst>
        </xdr:cNvPr>
        <xdr:cNvSpPr txBox="1"/>
      </xdr:nvSpPr>
      <xdr:spPr>
        <a:xfrm>
          <a:off x="2705744" y="1043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166931</xdr:rowOff>
    </xdr:from>
    <xdr:ext cx="405111" cy="259045"/>
    <xdr:sp macro="" textlink="">
      <xdr:nvSpPr>
        <xdr:cNvPr id="182" name="n_3aveValue【体育館・プール】&#10;有形固定資産減価償却率">
          <a:extLst>
            <a:ext uri="{FF2B5EF4-FFF2-40B4-BE49-F238E27FC236}">
              <a16:creationId xmlns:a16="http://schemas.microsoft.com/office/drawing/2014/main" id="{00000000-0008-0000-0F00-0000B6000000}"/>
            </a:ext>
          </a:extLst>
        </xdr:cNvPr>
        <xdr:cNvSpPr txBox="1"/>
      </xdr:nvSpPr>
      <xdr:spPr>
        <a:xfrm>
          <a:off x="1816744" y="10282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152236</xdr:rowOff>
    </xdr:from>
    <xdr:ext cx="405111" cy="259045"/>
    <xdr:sp macro="" textlink="">
      <xdr:nvSpPr>
        <xdr:cNvPr id="183" name="n_1mainValue【体育館・プール】&#10;有形固定資産減価償却率">
          <a:extLst>
            <a:ext uri="{FF2B5EF4-FFF2-40B4-BE49-F238E27FC236}">
              <a16:creationId xmlns:a16="http://schemas.microsoft.com/office/drawing/2014/main" id="{00000000-0008-0000-0F00-0000B7000000}"/>
            </a:ext>
          </a:extLst>
        </xdr:cNvPr>
        <xdr:cNvSpPr txBox="1"/>
      </xdr:nvSpPr>
      <xdr:spPr>
        <a:xfrm>
          <a:off x="3582044" y="9753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49365</xdr:rowOff>
    </xdr:from>
    <xdr:ext cx="405111" cy="259045"/>
    <xdr:sp macro="" textlink="">
      <xdr:nvSpPr>
        <xdr:cNvPr id="184" name="n_2mainValue【体育館・プール】&#10;有形固定資産減価償却率">
          <a:extLst>
            <a:ext uri="{FF2B5EF4-FFF2-40B4-BE49-F238E27FC236}">
              <a16:creationId xmlns:a16="http://schemas.microsoft.com/office/drawing/2014/main" id="{00000000-0008-0000-0F00-0000B8000000}"/>
            </a:ext>
          </a:extLst>
        </xdr:cNvPr>
        <xdr:cNvSpPr txBox="1"/>
      </xdr:nvSpPr>
      <xdr:spPr>
        <a:xfrm>
          <a:off x="2705744" y="982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7637</xdr:rowOff>
    </xdr:from>
    <xdr:ext cx="405111" cy="259045"/>
    <xdr:sp macro="" textlink="">
      <xdr:nvSpPr>
        <xdr:cNvPr id="185" name="n_3mainValue【体育館・プール】&#10;有形固定資産減価償却率">
          <a:extLst>
            <a:ext uri="{FF2B5EF4-FFF2-40B4-BE49-F238E27FC236}">
              <a16:creationId xmlns:a16="http://schemas.microsoft.com/office/drawing/2014/main" id="{00000000-0008-0000-0F00-0000B9000000}"/>
            </a:ext>
          </a:extLst>
        </xdr:cNvPr>
        <xdr:cNvSpPr txBox="1"/>
      </xdr:nvSpPr>
      <xdr:spPr>
        <a:xfrm>
          <a:off x="1816744" y="1080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6" name="正方形/長方形 185">
          <a:extLst>
            <a:ext uri="{FF2B5EF4-FFF2-40B4-BE49-F238E27FC236}">
              <a16:creationId xmlns:a16="http://schemas.microsoft.com/office/drawing/2014/main" id="{00000000-0008-0000-0F00-0000BA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7" name="正方形/長方形 186">
          <a:extLst>
            <a:ext uri="{FF2B5EF4-FFF2-40B4-BE49-F238E27FC236}">
              <a16:creationId xmlns:a16="http://schemas.microsoft.com/office/drawing/2014/main" id="{00000000-0008-0000-0F00-0000BB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8" name="正方形/長方形 187">
          <a:extLst>
            <a:ext uri="{FF2B5EF4-FFF2-40B4-BE49-F238E27FC236}">
              <a16:creationId xmlns:a16="http://schemas.microsoft.com/office/drawing/2014/main" id="{00000000-0008-0000-0F00-0000BC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9" name="正方形/長方形 188">
          <a:extLst>
            <a:ext uri="{FF2B5EF4-FFF2-40B4-BE49-F238E27FC236}">
              <a16:creationId xmlns:a16="http://schemas.microsoft.com/office/drawing/2014/main" id="{00000000-0008-0000-0F00-0000BD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0" name="正方形/長方形 189">
          <a:extLst>
            <a:ext uri="{FF2B5EF4-FFF2-40B4-BE49-F238E27FC236}">
              <a16:creationId xmlns:a16="http://schemas.microsoft.com/office/drawing/2014/main" id="{00000000-0008-0000-0F00-0000BE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1" name="正方形/長方形 190">
          <a:extLst>
            <a:ext uri="{FF2B5EF4-FFF2-40B4-BE49-F238E27FC236}">
              <a16:creationId xmlns:a16="http://schemas.microsoft.com/office/drawing/2014/main" id="{00000000-0008-0000-0F00-0000BF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2" name="正方形/長方形 191">
          <a:extLst>
            <a:ext uri="{FF2B5EF4-FFF2-40B4-BE49-F238E27FC236}">
              <a16:creationId xmlns:a16="http://schemas.microsoft.com/office/drawing/2014/main" id="{00000000-0008-0000-0F00-0000C0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3" name="正方形/長方形 192">
          <a:extLst>
            <a:ext uri="{FF2B5EF4-FFF2-40B4-BE49-F238E27FC236}">
              <a16:creationId xmlns:a16="http://schemas.microsoft.com/office/drawing/2014/main" id="{00000000-0008-0000-0F00-0000C1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4" name="テキスト ボックス 193">
          <a:extLst>
            <a:ext uri="{FF2B5EF4-FFF2-40B4-BE49-F238E27FC236}">
              <a16:creationId xmlns:a16="http://schemas.microsoft.com/office/drawing/2014/main" id="{00000000-0008-0000-0F00-0000C2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97" name="テキスト ボックス 196">
          <a:extLst>
            <a:ext uri="{FF2B5EF4-FFF2-40B4-BE49-F238E27FC236}">
              <a16:creationId xmlns:a16="http://schemas.microsoft.com/office/drawing/2014/main" id="{00000000-0008-0000-0F00-0000C5000000}"/>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8" name="直線コネクタ 197">
          <a:extLst>
            <a:ext uri="{FF2B5EF4-FFF2-40B4-BE49-F238E27FC236}">
              <a16:creationId xmlns:a16="http://schemas.microsoft.com/office/drawing/2014/main" id="{00000000-0008-0000-0F00-0000C6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9" name="テキスト ボックス 198">
          <a:extLst>
            <a:ext uri="{FF2B5EF4-FFF2-40B4-BE49-F238E27FC236}">
              <a16:creationId xmlns:a16="http://schemas.microsoft.com/office/drawing/2014/main" id="{00000000-0008-0000-0F00-0000C7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00" name="直線コネクタ 199">
          <a:extLst>
            <a:ext uri="{FF2B5EF4-FFF2-40B4-BE49-F238E27FC236}">
              <a16:creationId xmlns:a16="http://schemas.microsoft.com/office/drawing/2014/main" id="{00000000-0008-0000-0F00-0000C8000000}"/>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01" name="テキスト ボックス 200">
          <a:extLst>
            <a:ext uri="{FF2B5EF4-FFF2-40B4-BE49-F238E27FC236}">
              <a16:creationId xmlns:a16="http://schemas.microsoft.com/office/drawing/2014/main" id="{00000000-0008-0000-0F00-0000C9000000}"/>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2" name="直線コネクタ 201">
          <a:extLst>
            <a:ext uri="{FF2B5EF4-FFF2-40B4-BE49-F238E27FC236}">
              <a16:creationId xmlns:a16="http://schemas.microsoft.com/office/drawing/2014/main" id="{00000000-0008-0000-0F00-0000CA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3" name="テキスト ボックス 202">
          <a:extLst>
            <a:ext uri="{FF2B5EF4-FFF2-40B4-BE49-F238E27FC236}">
              <a16:creationId xmlns:a16="http://schemas.microsoft.com/office/drawing/2014/main" id="{00000000-0008-0000-0F00-0000CB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4" name="【体育館・プール】&#10;一人当たり面積グラフ枠">
          <a:extLst>
            <a:ext uri="{FF2B5EF4-FFF2-40B4-BE49-F238E27FC236}">
              <a16:creationId xmlns:a16="http://schemas.microsoft.com/office/drawing/2014/main" id="{00000000-0008-0000-0F00-0000CC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169164</xdr:rowOff>
    </xdr:from>
    <xdr:to>
      <xdr:col>54</xdr:col>
      <xdr:colOff>189865</xdr:colOff>
      <xdr:row>62</xdr:row>
      <xdr:rowOff>170879</xdr:rowOff>
    </xdr:to>
    <xdr:cxnSp macro="">
      <xdr:nvCxnSpPr>
        <xdr:cNvPr id="205" name="直線コネクタ 204">
          <a:extLst>
            <a:ext uri="{FF2B5EF4-FFF2-40B4-BE49-F238E27FC236}">
              <a16:creationId xmlns:a16="http://schemas.microsoft.com/office/drawing/2014/main" id="{00000000-0008-0000-0F00-0000CD000000}"/>
            </a:ext>
          </a:extLst>
        </xdr:cNvPr>
        <xdr:cNvCxnSpPr/>
      </xdr:nvCxnSpPr>
      <xdr:spPr>
        <a:xfrm flipV="1">
          <a:off x="10476865" y="9598914"/>
          <a:ext cx="0" cy="1201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3256</xdr:rowOff>
    </xdr:from>
    <xdr:ext cx="469744" cy="259045"/>
    <xdr:sp macro="" textlink="">
      <xdr:nvSpPr>
        <xdr:cNvPr id="206" name="【体育館・プール】&#10;一人当たり面積最小値テキスト">
          <a:extLst>
            <a:ext uri="{FF2B5EF4-FFF2-40B4-BE49-F238E27FC236}">
              <a16:creationId xmlns:a16="http://schemas.microsoft.com/office/drawing/2014/main" id="{00000000-0008-0000-0F00-0000CE000000}"/>
            </a:ext>
          </a:extLst>
        </xdr:cNvPr>
        <xdr:cNvSpPr txBox="1"/>
      </xdr:nvSpPr>
      <xdr:spPr>
        <a:xfrm>
          <a:off x="10515600" y="10804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170879</xdr:rowOff>
    </xdr:from>
    <xdr:to>
      <xdr:col>55</xdr:col>
      <xdr:colOff>88900</xdr:colOff>
      <xdr:row>62</xdr:row>
      <xdr:rowOff>170879</xdr:rowOff>
    </xdr:to>
    <xdr:cxnSp macro="">
      <xdr:nvCxnSpPr>
        <xdr:cNvPr id="207" name="直線コネクタ 206">
          <a:extLst>
            <a:ext uri="{FF2B5EF4-FFF2-40B4-BE49-F238E27FC236}">
              <a16:creationId xmlns:a16="http://schemas.microsoft.com/office/drawing/2014/main" id="{00000000-0008-0000-0F00-0000CF000000}"/>
            </a:ext>
          </a:extLst>
        </xdr:cNvPr>
        <xdr:cNvCxnSpPr/>
      </xdr:nvCxnSpPr>
      <xdr:spPr>
        <a:xfrm>
          <a:off x="10388600" y="10800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115841</xdr:rowOff>
    </xdr:from>
    <xdr:ext cx="469744" cy="259045"/>
    <xdr:sp macro="" textlink="">
      <xdr:nvSpPr>
        <xdr:cNvPr id="208" name="【体育館・プール】&#10;一人当たり面積最大値テキスト">
          <a:extLst>
            <a:ext uri="{FF2B5EF4-FFF2-40B4-BE49-F238E27FC236}">
              <a16:creationId xmlns:a16="http://schemas.microsoft.com/office/drawing/2014/main" id="{00000000-0008-0000-0F00-0000D0000000}"/>
            </a:ext>
          </a:extLst>
        </xdr:cNvPr>
        <xdr:cNvSpPr txBox="1"/>
      </xdr:nvSpPr>
      <xdr:spPr>
        <a:xfrm>
          <a:off x="10515600" y="937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169164</xdr:rowOff>
    </xdr:from>
    <xdr:to>
      <xdr:col>55</xdr:col>
      <xdr:colOff>88900</xdr:colOff>
      <xdr:row>55</xdr:row>
      <xdr:rowOff>169164</xdr:rowOff>
    </xdr:to>
    <xdr:cxnSp macro="">
      <xdr:nvCxnSpPr>
        <xdr:cNvPr id="209" name="直線コネクタ 208">
          <a:extLst>
            <a:ext uri="{FF2B5EF4-FFF2-40B4-BE49-F238E27FC236}">
              <a16:creationId xmlns:a16="http://schemas.microsoft.com/office/drawing/2014/main" id="{00000000-0008-0000-0F00-0000D1000000}"/>
            </a:ext>
          </a:extLst>
        </xdr:cNvPr>
        <xdr:cNvCxnSpPr/>
      </xdr:nvCxnSpPr>
      <xdr:spPr>
        <a:xfrm>
          <a:off x="10388600" y="9598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26941</xdr:rowOff>
    </xdr:from>
    <xdr:ext cx="469744" cy="259045"/>
    <xdr:sp macro="" textlink="">
      <xdr:nvSpPr>
        <xdr:cNvPr id="210" name="【体育館・プール】&#10;一人当たり面積平均値テキスト">
          <a:extLst>
            <a:ext uri="{FF2B5EF4-FFF2-40B4-BE49-F238E27FC236}">
              <a16:creationId xmlns:a16="http://schemas.microsoft.com/office/drawing/2014/main" id="{00000000-0008-0000-0F00-0000D2000000}"/>
            </a:ext>
          </a:extLst>
        </xdr:cNvPr>
        <xdr:cNvSpPr txBox="1"/>
      </xdr:nvSpPr>
      <xdr:spPr>
        <a:xfrm>
          <a:off x="10515600" y="10313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4064</xdr:rowOff>
    </xdr:from>
    <xdr:to>
      <xdr:col>55</xdr:col>
      <xdr:colOff>50800</xdr:colOff>
      <xdr:row>61</xdr:row>
      <xdr:rowOff>105664</xdr:rowOff>
    </xdr:to>
    <xdr:sp macro="" textlink="">
      <xdr:nvSpPr>
        <xdr:cNvPr id="211" name="フローチャート: 判断 210">
          <a:extLst>
            <a:ext uri="{FF2B5EF4-FFF2-40B4-BE49-F238E27FC236}">
              <a16:creationId xmlns:a16="http://schemas.microsoft.com/office/drawing/2014/main" id="{00000000-0008-0000-0F00-0000D3000000}"/>
            </a:ext>
          </a:extLst>
        </xdr:cNvPr>
        <xdr:cNvSpPr/>
      </xdr:nvSpPr>
      <xdr:spPr>
        <a:xfrm>
          <a:off x="10426700" y="1046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35496</xdr:rowOff>
    </xdr:from>
    <xdr:to>
      <xdr:col>50</xdr:col>
      <xdr:colOff>165100</xdr:colOff>
      <xdr:row>61</xdr:row>
      <xdr:rowOff>137096</xdr:rowOff>
    </xdr:to>
    <xdr:sp macro="" textlink="">
      <xdr:nvSpPr>
        <xdr:cNvPr id="212" name="フローチャート: 判断 211">
          <a:extLst>
            <a:ext uri="{FF2B5EF4-FFF2-40B4-BE49-F238E27FC236}">
              <a16:creationId xmlns:a16="http://schemas.microsoft.com/office/drawing/2014/main" id="{00000000-0008-0000-0F00-0000D4000000}"/>
            </a:ext>
          </a:extLst>
        </xdr:cNvPr>
        <xdr:cNvSpPr/>
      </xdr:nvSpPr>
      <xdr:spPr>
        <a:xfrm>
          <a:off x="9588500" y="10493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86931</xdr:rowOff>
    </xdr:from>
    <xdr:to>
      <xdr:col>46</xdr:col>
      <xdr:colOff>38100</xdr:colOff>
      <xdr:row>62</xdr:row>
      <xdr:rowOff>17081</xdr:rowOff>
    </xdr:to>
    <xdr:sp macro="" textlink="">
      <xdr:nvSpPr>
        <xdr:cNvPr id="213" name="フローチャート: 判断 212">
          <a:extLst>
            <a:ext uri="{FF2B5EF4-FFF2-40B4-BE49-F238E27FC236}">
              <a16:creationId xmlns:a16="http://schemas.microsoft.com/office/drawing/2014/main" id="{00000000-0008-0000-0F00-0000D5000000}"/>
            </a:ext>
          </a:extLst>
        </xdr:cNvPr>
        <xdr:cNvSpPr/>
      </xdr:nvSpPr>
      <xdr:spPr>
        <a:xfrm>
          <a:off x="8699500" y="10545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93218</xdr:rowOff>
    </xdr:from>
    <xdr:to>
      <xdr:col>41</xdr:col>
      <xdr:colOff>101600</xdr:colOff>
      <xdr:row>62</xdr:row>
      <xdr:rowOff>23368</xdr:rowOff>
    </xdr:to>
    <xdr:sp macro="" textlink="">
      <xdr:nvSpPr>
        <xdr:cNvPr id="214" name="フローチャート: 判断 213">
          <a:extLst>
            <a:ext uri="{FF2B5EF4-FFF2-40B4-BE49-F238E27FC236}">
              <a16:creationId xmlns:a16="http://schemas.microsoft.com/office/drawing/2014/main" id="{00000000-0008-0000-0F00-0000D6000000}"/>
            </a:ext>
          </a:extLst>
        </xdr:cNvPr>
        <xdr:cNvSpPr/>
      </xdr:nvSpPr>
      <xdr:spPr>
        <a:xfrm>
          <a:off x="7810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00000000-0008-0000-0F00-0000D7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123507</xdr:rowOff>
    </xdr:from>
    <xdr:to>
      <xdr:col>55</xdr:col>
      <xdr:colOff>50800</xdr:colOff>
      <xdr:row>62</xdr:row>
      <xdr:rowOff>53657</xdr:rowOff>
    </xdr:to>
    <xdr:sp macro="" textlink="">
      <xdr:nvSpPr>
        <xdr:cNvPr id="220" name="楕円 219">
          <a:extLst>
            <a:ext uri="{FF2B5EF4-FFF2-40B4-BE49-F238E27FC236}">
              <a16:creationId xmlns:a16="http://schemas.microsoft.com/office/drawing/2014/main" id="{00000000-0008-0000-0F00-0000DC000000}"/>
            </a:ext>
          </a:extLst>
        </xdr:cNvPr>
        <xdr:cNvSpPr/>
      </xdr:nvSpPr>
      <xdr:spPr>
        <a:xfrm>
          <a:off x="10426700" y="105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101934</xdr:rowOff>
    </xdr:from>
    <xdr:ext cx="469744" cy="259045"/>
    <xdr:sp macro="" textlink="">
      <xdr:nvSpPr>
        <xdr:cNvPr id="221" name="【体育館・プール】&#10;一人当たり面積該当値テキスト">
          <a:extLst>
            <a:ext uri="{FF2B5EF4-FFF2-40B4-BE49-F238E27FC236}">
              <a16:creationId xmlns:a16="http://schemas.microsoft.com/office/drawing/2014/main" id="{00000000-0008-0000-0F00-0000DD000000}"/>
            </a:ext>
          </a:extLst>
        </xdr:cNvPr>
        <xdr:cNvSpPr txBox="1"/>
      </xdr:nvSpPr>
      <xdr:spPr>
        <a:xfrm>
          <a:off x="10515600" y="10560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1778</xdr:rowOff>
    </xdr:from>
    <xdr:to>
      <xdr:col>50</xdr:col>
      <xdr:colOff>165100</xdr:colOff>
      <xdr:row>62</xdr:row>
      <xdr:rowOff>103378</xdr:rowOff>
    </xdr:to>
    <xdr:sp macro="" textlink="">
      <xdr:nvSpPr>
        <xdr:cNvPr id="222" name="楕円 221">
          <a:extLst>
            <a:ext uri="{FF2B5EF4-FFF2-40B4-BE49-F238E27FC236}">
              <a16:creationId xmlns:a16="http://schemas.microsoft.com/office/drawing/2014/main" id="{00000000-0008-0000-0F00-0000DE000000}"/>
            </a:ext>
          </a:extLst>
        </xdr:cNvPr>
        <xdr:cNvSpPr/>
      </xdr:nvSpPr>
      <xdr:spPr>
        <a:xfrm>
          <a:off x="9588500" y="1063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2857</xdr:rowOff>
    </xdr:from>
    <xdr:to>
      <xdr:col>55</xdr:col>
      <xdr:colOff>0</xdr:colOff>
      <xdr:row>62</xdr:row>
      <xdr:rowOff>52578</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flipV="1">
          <a:off x="9639300" y="10632757"/>
          <a:ext cx="838200" cy="49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4064</xdr:rowOff>
    </xdr:from>
    <xdr:to>
      <xdr:col>46</xdr:col>
      <xdr:colOff>38100</xdr:colOff>
      <xdr:row>62</xdr:row>
      <xdr:rowOff>105664</xdr:rowOff>
    </xdr:to>
    <xdr:sp macro="" textlink="">
      <xdr:nvSpPr>
        <xdr:cNvPr id="224" name="楕円 223">
          <a:extLst>
            <a:ext uri="{FF2B5EF4-FFF2-40B4-BE49-F238E27FC236}">
              <a16:creationId xmlns:a16="http://schemas.microsoft.com/office/drawing/2014/main" id="{00000000-0008-0000-0F00-0000E0000000}"/>
            </a:ext>
          </a:extLst>
        </xdr:cNvPr>
        <xdr:cNvSpPr/>
      </xdr:nvSpPr>
      <xdr:spPr>
        <a:xfrm>
          <a:off x="8699500" y="1063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52578</xdr:rowOff>
    </xdr:from>
    <xdr:to>
      <xdr:col>50</xdr:col>
      <xdr:colOff>114300</xdr:colOff>
      <xdr:row>62</xdr:row>
      <xdr:rowOff>54864</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flipV="1">
          <a:off x="8750300" y="1068247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18352</xdr:rowOff>
    </xdr:from>
    <xdr:to>
      <xdr:col>41</xdr:col>
      <xdr:colOff>101600</xdr:colOff>
      <xdr:row>62</xdr:row>
      <xdr:rowOff>119952</xdr:rowOff>
    </xdr:to>
    <xdr:sp macro="" textlink="">
      <xdr:nvSpPr>
        <xdr:cNvPr id="226" name="楕円 225">
          <a:extLst>
            <a:ext uri="{FF2B5EF4-FFF2-40B4-BE49-F238E27FC236}">
              <a16:creationId xmlns:a16="http://schemas.microsoft.com/office/drawing/2014/main" id="{00000000-0008-0000-0F00-0000E2000000}"/>
            </a:ext>
          </a:extLst>
        </xdr:cNvPr>
        <xdr:cNvSpPr/>
      </xdr:nvSpPr>
      <xdr:spPr>
        <a:xfrm>
          <a:off x="7810500" y="1064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54864</xdr:rowOff>
    </xdr:from>
    <xdr:to>
      <xdr:col>45</xdr:col>
      <xdr:colOff>177800</xdr:colOff>
      <xdr:row>62</xdr:row>
      <xdr:rowOff>69152</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flipV="1">
          <a:off x="7861300" y="10684764"/>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153623</xdr:rowOff>
    </xdr:from>
    <xdr:ext cx="469744" cy="259045"/>
    <xdr:sp macro="" textlink="">
      <xdr:nvSpPr>
        <xdr:cNvPr id="228" name="n_1aveValue【体育館・プール】&#10;一人当たり面積">
          <a:extLst>
            <a:ext uri="{FF2B5EF4-FFF2-40B4-BE49-F238E27FC236}">
              <a16:creationId xmlns:a16="http://schemas.microsoft.com/office/drawing/2014/main" id="{00000000-0008-0000-0F00-0000E4000000}"/>
            </a:ext>
          </a:extLst>
        </xdr:cNvPr>
        <xdr:cNvSpPr txBox="1"/>
      </xdr:nvSpPr>
      <xdr:spPr>
        <a:xfrm>
          <a:off x="9391727" y="10269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33608</xdr:rowOff>
    </xdr:from>
    <xdr:ext cx="469744" cy="259045"/>
    <xdr:sp macro="" textlink="">
      <xdr:nvSpPr>
        <xdr:cNvPr id="229" name="n_2aveValue【体育館・プール】&#10;一人当たり面積">
          <a:extLst>
            <a:ext uri="{FF2B5EF4-FFF2-40B4-BE49-F238E27FC236}">
              <a16:creationId xmlns:a16="http://schemas.microsoft.com/office/drawing/2014/main" id="{00000000-0008-0000-0F00-0000E5000000}"/>
            </a:ext>
          </a:extLst>
        </xdr:cNvPr>
        <xdr:cNvSpPr txBox="1"/>
      </xdr:nvSpPr>
      <xdr:spPr>
        <a:xfrm>
          <a:off x="8515427" y="1032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39895</xdr:rowOff>
    </xdr:from>
    <xdr:ext cx="469744" cy="259045"/>
    <xdr:sp macro="" textlink="">
      <xdr:nvSpPr>
        <xdr:cNvPr id="230" name="n_3aveValue【体育館・プール】&#10;一人当たり面積">
          <a:extLst>
            <a:ext uri="{FF2B5EF4-FFF2-40B4-BE49-F238E27FC236}">
              <a16:creationId xmlns:a16="http://schemas.microsoft.com/office/drawing/2014/main" id="{00000000-0008-0000-0F00-0000E6000000}"/>
            </a:ext>
          </a:extLst>
        </xdr:cNvPr>
        <xdr:cNvSpPr txBox="1"/>
      </xdr:nvSpPr>
      <xdr:spPr>
        <a:xfrm>
          <a:off x="7626427" y="1032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94505</xdr:rowOff>
    </xdr:from>
    <xdr:ext cx="469744" cy="259045"/>
    <xdr:sp macro="" textlink="">
      <xdr:nvSpPr>
        <xdr:cNvPr id="231" name="n_1mainValue【体育館・プール】&#10;一人当たり面積">
          <a:extLst>
            <a:ext uri="{FF2B5EF4-FFF2-40B4-BE49-F238E27FC236}">
              <a16:creationId xmlns:a16="http://schemas.microsoft.com/office/drawing/2014/main" id="{00000000-0008-0000-0F00-0000E7000000}"/>
            </a:ext>
          </a:extLst>
        </xdr:cNvPr>
        <xdr:cNvSpPr txBox="1"/>
      </xdr:nvSpPr>
      <xdr:spPr>
        <a:xfrm>
          <a:off x="9391727" y="1072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96791</xdr:rowOff>
    </xdr:from>
    <xdr:ext cx="469744" cy="259045"/>
    <xdr:sp macro="" textlink="">
      <xdr:nvSpPr>
        <xdr:cNvPr id="232" name="n_2mainValue【体育館・プール】&#10;一人当たり面積">
          <a:extLst>
            <a:ext uri="{FF2B5EF4-FFF2-40B4-BE49-F238E27FC236}">
              <a16:creationId xmlns:a16="http://schemas.microsoft.com/office/drawing/2014/main" id="{00000000-0008-0000-0F00-0000E8000000}"/>
            </a:ext>
          </a:extLst>
        </xdr:cNvPr>
        <xdr:cNvSpPr txBox="1"/>
      </xdr:nvSpPr>
      <xdr:spPr>
        <a:xfrm>
          <a:off x="8515427" y="1072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111079</xdr:rowOff>
    </xdr:from>
    <xdr:ext cx="469744" cy="259045"/>
    <xdr:sp macro="" textlink="">
      <xdr:nvSpPr>
        <xdr:cNvPr id="233" name="n_3mainValue【体育館・プール】&#10;一人当たり面積">
          <a:extLst>
            <a:ext uri="{FF2B5EF4-FFF2-40B4-BE49-F238E27FC236}">
              <a16:creationId xmlns:a16="http://schemas.microsoft.com/office/drawing/2014/main" id="{00000000-0008-0000-0F00-0000E9000000}"/>
            </a:ext>
          </a:extLst>
        </xdr:cNvPr>
        <xdr:cNvSpPr txBox="1"/>
      </xdr:nvSpPr>
      <xdr:spPr>
        <a:xfrm>
          <a:off x="7626427" y="10740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4" name="正方形/長方形 233">
          <a:extLst>
            <a:ext uri="{FF2B5EF4-FFF2-40B4-BE49-F238E27FC236}">
              <a16:creationId xmlns:a16="http://schemas.microsoft.com/office/drawing/2014/main" id="{00000000-0008-0000-0F00-0000EA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5" name="正方形/長方形 234">
          <a:extLst>
            <a:ext uri="{FF2B5EF4-FFF2-40B4-BE49-F238E27FC236}">
              <a16:creationId xmlns:a16="http://schemas.microsoft.com/office/drawing/2014/main" id="{00000000-0008-0000-0F00-0000EB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6" name="正方形/長方形 235">
          <a:extLst>
            <a:ext uri="{FF2B5EF4-FFF2-40B4-BE49-F238E27FC236}">
              <a16:creationId xmlns:a16="http://schemas.microsoft.com/office/drawing/2014/main" id="{00000000-0008-0000-0F00-0000EC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7" name="正方形/長方形 236">
          <a:extLst>
            <a:ext uri="{FF2B5EF4-FFF2-40B4-BE49-F238E27FC236}">
              <a16:creationId xmlns:a16="http://schemas.microsoft.com/office/drawing/2014/main" id="{00000000-0008-0000-0F00-0000ED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8" name="正方形/長方形 237">
          <a:extLst>
            <a:ext uri="{FF2B5EF4-FFF2-40B4-BE49-F238E27FC236}">
              <a16:creationId xmlns:a16="http://schemas.microsoft.com/office/drawing/2014/main" id="{00000000-0008-0000-0F00-0000EE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9" name="正方形/長方形 238">
          <a:extLst>
            <a:ext uri="{FF2B5EF4-FFF2-40B4-BE49-F238E27FC236}">
              <a16:creationId xmlns:a16="http://schemas.microsoft.com/office/drawing/2014/main" id="{00000000-0008-0000-0F00-0000EF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0" name="正方形/長方形 239">
          <a:extLst>
            <a:ext uri="{FF2B5EF4-FFF2-40B4-BE49-F238E27FC236}">
              <a16:creationId xmlns:a16="http://schemas.microsoft.com/office/drawing/2014/main" id="{00000000-0008-0000-0F00-0000F0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1" name="正方形/長方形 240">
          <a:extLst>
            <a:ext uri="{FF2B5EF4-FFF2-40B4-BE49-F238E27FC236}">
              <a16:creationId xmlns:a16="http://schemas.microsoft.com/office/drawing/2014/main" id="{00000000-0008-0000-0F00-0000F1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3" name="直線コネクタ 242">
          <a:extLst>
            <a:ext uri="{FF2B5EF4-FFF2-40B4-BE49-F238E27FC236}">
              <a16:creationId xmlns:a16="http://schemas.microsoft.com/office/drawing/2014/main" id="{00000000-0008-0000-0F00-0000F3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45" name="直線コネクタ 244">
          <a:extLst>
            <a:ext uri="{FF2B5EF4-FFF2-40B4-BE49-F238E27FC236}">
              <a16:creationId xmlns:a16="http://schemas.microsoft.com/office/drawing/2014/main" id="{00000000-0008-0000-0F00-0000F500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47" name="直線コネクタ 246">
          <a:extLst>
            <a:ext uri="{FF2B5EF4-FFF2-40B4-BE49-F238E27FC236}">
              <a16:creationId xmlns:a16="http://schemas.microsoft.com/office/drawing/2014/main" id="{00000000-0008-0000-0F00-0000F700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48" name="テキスト ボックス 247">
          <a:extLst>
            <a:ext uri="{FF2B5EF4-FFF2-40B4-BE49-F238E27FC236}">
              <a16:creationId xmlns:a16="http://schemas.microsoft.com/office/drawing/2014/main" id="{00000000-0008-0000-0F00-0000F800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50" name="テキスト ボックス 249">
          <a:extLst>
            <a:ext uri="{FF2B5EF4-FFF2-40B4-BE49-F238E27FC236}">
              <a16:creationId xmlns:a16="http://schemas.microsoft.com/office/drawing/2014/main" id="{00000000-0008-0000-0F00-0000FA00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52" name="テキスト ボックス 251">
          <a:extLst>
            <a:ext uri="{FF2B5EF4-FFF2-40B4-BE49-F238E27FC236}">
              <a16:creationId xmlns:a16="http://schemas.microsoft.com/office/drawing/2014/main" id="{00000000-0008-0000-0F00-0000FC000000}"/>
            </a:ext>
          </a:extLst>
        </xdr:cNvPr>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4" name="テキスト ボックス 253">
          <a:extLst>
            <a:ext uri="{FF2B5EF4-FFF2-40B4-BE49-F238E27FC236}">
              <a16:creationId xmlns:a16="http://schemas.microsoft.com/office/drawing/2014/main" id="{00000000-0008-0000-0F00-0000FE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5" name="【福祉施設】&#10;有形固定資産減価償却率グラフ枠">
          <a:extLst>
            <a:ext uri="{FF2B5EF4-FFF2-40B4-BE49-F238E27FC236}">
              <a16:creationId xmlns:a16="http://schemas.microsoft.com/office/drawing/2014/main" id="{00000000-0008-0000-0F00-0000FF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104394</xdr:rowOff>
    </xdr:to>
    <xdr:cxnSp macro="">
      <xdr:nvCxnSpPr>
        <xdr:cNvPr id="256" name="直線コネクタ 255">
          <a:extLst>
            <a:ext uri="{FF2B5EF4-FFF2-40B4-BE49-F238E27FC236}">
              <a16:creationId xmlns:a16="http://schemas.microsoft.com/office/drawing/2014/main" id="{00000000-0008-0000-0F00-000000010000}"/>
            </a:ext>
          </a:extLst>
        </xdr:cNvPr>
        <xdr:cNvCxnSpPr/>
      </xdr:nvCxnSpPr>
      <xdr:spPr>
        <a:xfrm flipV="1">
          <a:off x="4634865" y="13411200"/>
          <a:ext cx="0" cy="1437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108221</xdr:rowOff>
    </xdr:from>
    <xdr:ext cx="405111" cy="259045"/>
    <xdr:sp macro="" textlink="">
      <xdr:nvSpPr>
        <xdr:cNvPr id="257" name="【福祉施設】&#10;有形固定資産減価償却率最小値テキスト">
          <a:extLst>
            <a:ext uri="{FF2B5EF4-FFF2-40B4-BE49-F238E27FC236}">
              <a16:creationId xmlns:a16="http://schemas.microsoft.com/office/drawing/2014/main" id="{00000000-0008-0000-0F00-000001010000}"/>
            </a:ext>
          </a:extLst>
        </xdr:cNvPr>
        <xdr:cNvSpPr txBox="1"/>
      </xdr:nvSpPr>
      <xdr:spPr>
        <a:xfrm>
          <a:off x="4673600" y="14852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104394</xdr:rowOff>
    </xdr:from>
    <xdr:to>
      <xdr:col>24</xdr:col>
      <xdr:colOff>152400</xdr:colOff>
      <xdr:row>86</xdr:row>
      <xdr:rowOff>104394</xdr:rowOff>
    </xdr:to>
    <xdr:cxnSp macro="">
      <xdr:nvCxnSpPr>
        <xdr:cNvPr id="258" name="直線コネクタ 257">
          <a:extLst>
            <a:ext uri="{FF2B5EF4-FFF2-40B4-BE49-F238E27FC236}">
              <a16:creationId xmlns:a16="http://schemas.microsoft.com/office/drawing/2014/main" id="{00000000-0008-0000-0F00-000002010000}"/>
            </a:ext>
          </a:extLst>
        </xdr:cNvPr>
        <xdr:cNvCxnSpPr/>
      </xdr:nvCxnSpPr>
      <xdr:spPr>
        <a:xfrm>
          <a:off x="4546600" y="1484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59" name="【福祉施設】&#10;有形固定資産減価償却率最大値テキスト">
          <a:extLst>
            <a:ext uri="{FF2B5EF4-FFF2-40B4-BE49-F238E27FC236}">
              <a16:creationId xmlns:a16="http://schemas.microsoft.com/office/drawing/2014/main" id="{00000000-0008-0000-0F00-000003010000}"/>
            </a:ext>
          </a:extLst>
        </xdr:cNvPr>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60" name="直線コネクタ 259">
          <a:extLst>
            <a:ext uri="{FF2B5EF4-FFF2-40B4-BE49-F238E27FC236}">
              <a16:creationId xmlns:a16="http://schemas.microsoft.com/office/drawing/2014/main" id="{00000000-0008-0000-0F00-000004010000}"/>
            </a:ext>
          </a:extLst>
        </xdr:cNvPr>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169181</xdr:rowOff>
    </xdr:from>
    <xdr:ext cx="405111" cy="259045"/>
    <xdr:sp macro="" textlink="">
      <xdr:nvSpPr>
        <xdr:cNvPr id="261" name="【福祉施設】&#10;有形固定資産減価償却率平均値テキスト">
          <a:extLst>
            <a:ext uri="{FF2B5EF4-FFF2-40B4-BE49-F238E27FC236}">
              <a16:creationId xmlns:a16="http://schemas.microsoft.com/office/drawing/2014/main" id="{00000000-0008-0000-0F00-000005010000}"/>
            </a:ext>
          </a:extLst>
        </xdr:cNvPr>
        <xdr:cNvSpPr txBox="1"/>
      </xdr:nvSpPr>
      <xdr:spPr>
        <a:xfrm>
          <a:off x="4673600" y="143995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19304</xdr:rowOff>
    </xdr:from>
    <xdr:to>
      <xdr:col>24</xdr:col>
      <xdr:colOff>114300</xdr:colOff>
      <xdr:row>84</xdr:row>
      <xdr:rowOff>120904</xdr:rowOff>
    </xdr:to>
    <xdr:sp macro="" textlink="">
      <xdr:nvSpPr>
        <xdr:cNvPr id="262" name="フローチャート: 判断 261">
          <a:extLst>
            <a:ext uri="{FF2B5EF4-FFF2-40B4-BE49-F238E27FC236}">
              <a16:creationId xmlns:a16="http://schemas.microsoft.com/office/drawing/2014/main" id="{00000000-0008-0000-0F00-000006010000}"/>
            </a:ext>
          </a:extLst>
        </xdr:cNvPr>
        <xdr:cNvSpPr/>
      </xdr:nvSpPr>
      <xdr:spPr>
        <a:xfrm>
          <a:off x="45847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84</xdr:row>
      <xdr:rowOff>65024</xdr:rowOff>
    </xdr:from>
    <xdr:to>
      <xdr:col>20</xdr:col>
      <xdr:colOff>38100</xdr:colOff>
      <xdr:row>84</xdr:row>
      <xdr:rowOff>166624</xdr:rowOff>
    </xdr:to>
    <xdr:sp macro="" textlink="">
      <xdr:nvSpPr>
        <xdr:cNvPr id="263" name="フローチャート: 判断 262">
          <a:extLst>
            <a:ext uri="{FF2B5EF4-FFF2-40B4-BE49-F238E27FC236}">
              <a16:creationId xmlns:a16="http://schemas.microsoft.com/office/drawing/2014/main" id="{00000000-0008-0000-0F00-000007010000}"/>
            </a:ext>
          </a:extLst>
        </xdr:cNvPr>
        <xdr:cNvSpPr/>
      </xdr:nvSpPr>
      <xdr:spPr>
        <a:xfrm>
          <a:off x="3746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119887</xdr:rowOff>
    </xdr:from>
    <xdr:to>
      <xdr:col>15</xdr:col>
      <xdr:colOff>101600</xdr:colOff>
      <xdr:row>85</xdr:row>
      <xdr:rowOff>50037</xdr:rowOff>
    </xdr:to>
    <xdr:sp macro="" textlink="">
      <xdr:nvSpPr>
        <xdr:cNvPr id="264" name="フローチャート: 判断 263">
          <a:extLst>
            <a:ext uri="{FF2B5EF4-FFF2-40B4-BE49-F238E27FC236}">
              <a16:creationId xmlns:a16="http://schemas.microsoft.com/office/drawing/2014/main" id="{00000000-0008-0000-0F00-000008010000}"/>
            </a:ext>
          </a:extLst>
        </xdr:cNvPr>
        <xdr:cNvSpPr/>
      </xdr:nvSpPr>
      <xdr:spPr>
        <a:xfrm>
          <a:off x="2857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84</xdr:row>
      <xdr:rowOff>92456</xdr:rowOff>
    </xdr:from>
    <xdr:to>
      <xdr:col>10</xdr:col>
      <xdr:colOff>165100</xdr:colOff>
      <xdr:row>85</xdr:row>
      <xdr:rowOff>22606</xdr:rowOff>
    </xdr:to>
    <xdr:sp macro="" textlink="">
      <xdr:nvSpPr>
        <xdr:cNvPr id="265" name="フローチャート: 判断 264">
          <a:extLst>
            <a:ext uri="{FF2B5EF4-FFF2-40B4-BE49-F238E27FC236}">
              <a16:creationId xmlns:a16="http://schemas.microsoft.com/office/drawing/2014/main" id="{00000000-0008-0000-0F00-000009010000}"/>
            </a:ext>
          </a:extLst>
        </xdr:cNvPr>
        <xdr:cNvSpPr/>
      </xdr:nvSpPr>
      <xdr:spPr>
        <a:xfrm>
          <a:off x="1968500" y="1449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00000000-0008-0000-0F00-00000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00000000-0008-0000-0F00-00000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00000000-0008-0000-0F00-00000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9" name="テキスト ボックス 268">
          <a:extLst>
            <a:ext uri="{FF2B5EF4-FFF2-40B4-BE49-F238E27FC236}">
              <a16:creationId xmlns:a16="http://schemas.microsoft.com/office/drawing/2014/main" id="{00000000-0008-0000-0F00-00000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0" name="テキスト ボックス 269">
          <a:extLst>
            <a:ext uri="{FF2B5EF4-FFF2-40B4-BE49-F238E27FC236}">
              <a16:creationId xmlns:a16="http://schemas.microsoft.com/office/drawing/2014/main" id="{00000000-0008-0000-0F00-00000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163322</xdr:rowOff>
    </xdr:from>
    <xdr:to>
      <xdr:col>24</xdr:col>
      <xdr:colOff>114300</xdr:colOff>
      <xdr:row>80</xdr:row>
      <xdr:rowOff>93472</xdr:rowOff>
    </xdr:to>
    <xdr:sp macro="" textlink="">
      <xdr:nvSpPr>
        <xdr:cNvPr id="271" name="楕円 270">
          <a:extLst>
            <a:ext uri="{FF2B5EF4-FFF2-40B4-BE49-F238E27FC236}">
              <a16:creationId xmlns:a16="http://schemas.microsoft.com/office/drawing/2014/main" id="{00000000-0008-0000-0F00-00000F010000}"/>
            </a:ext>
          </a:extLst>
        </xdr:cNvPr>
        <xdr:cNvSpPr/>
      </xdr:nvSpPr>
      <xdr:spPr>
        <a:xfrm>
          <a:off x="4584700" y="1370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14749</xdr:rowOff>
    </xdr:from>
    <xdr:ext cx="405111" cy="259045"/>
    <xdr:sp macro="" textlink="">
      <xdr:nvSpPr>
        <xdr:cNvPr id="272" name="【福祉施設】&#10;有形固定資産減価償却率該当値テキスト">
          <a:extLst>
            <a:ext uri="{FF2B5EF4-FFF2-40B4-BE49-F238E27FC236}">
              <a16:creationId xmlns:a16="http://schemas.microsoft.com/office/drawing/2014/main" id="{00000000-0008-0000-0F00-000010010000}"/>
            </a:ext>
          </a:extLst>
        </xdr:cNvPr>
        <xdr:cNvSpPr txBox="1"/>
      </xdr:nvSpPr>
      <xdr:spPr>
        <a:xfrm>
          <a:off x="4673600" y="13559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37592</xdr:rowOff>
    </xdr:from>
    <xdr:to>
      <xdr:col>20</xdr:col>
      <xdr:colOff>38100</xdr:colOff>
      <xdr:row>80</xdr:row>
      <xdr:rowOff>139192</xdr:rowOff>
    </xdr:to>
    <xdr:sp macro="" textlink="">
      <xdr:nvSpPr>
        <xdr:cNvPr id="273" name="楕円 272">
          <a:extLst>
            <a:ext uri="{FF2B5EF4-FFF2-40B4-BE49-F238E27FC236}">
              <a16:creationId xmlns:a16="http://schemas.microsoft.com/office/drawing/2014/main" id="{00000000-0008-0000-0F00-000011010000}"/>
            </a:ext>
          </a:extLst>
        </xdr:cNvPr>
        <xdr:cNvSpPr/>
      </xdr:nvSpPr>
      <xdr:spPr>
        <a:xfrm>
          <a:off x="3746500" y="1375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42672</xdr:rowOff>
    </xdr:from>
    <xdr:to>
      <xdr:col>24</xdr:col>
      <xdr:colOff>63500</xdr:colOff>
      <xdr:row>80</xdr:row>
      <xdr:rowOff>88392</xdr:rowOff>
    </xdr:to>
    <xdr:cxnSp macro="">
      <xdr:nvCxnSpPr>
        <xdr:cNvPr id="274" name="直線コネクタ 273">
          <a:extLst>
            <a:ext uri="{FF2B5EF4-FFF2-40B4-BE49-F238E27FC236}">
              <a16:creationId xmlns:a16="http://schemas.microsoft.com/office/drawing/2014/main" id="{00000000-0008-0000-0F00-000012010000}"/>
            </a:ext>
          </a:extLst>
        </xdr:cNvPr>
        <xdr:cNvCxnSpPr/>
      </xdr:nvCxnSpPr>
      <xdr:spPr>
        <a:xfrm flipV="1">
          <a:off x="3797300" y="1375867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81026</xdr:rowOff>
    </xdr:from>
    <xdr:to>
      <xdr:col>15</xdr:col>
      <xdr:colOff>101600</xdr:colOff>
      <xdr:row>81</xdr:row>
      <xdr:rowOff>11176</xdr:rowOff>
    </xdr:to>
    <xdr:sp macro="" textlink="">
      <xdr:nvSpPr>
        <xdr:cNvPr id="275" name="楕円 274">
          <a:extLst>
            <a:ext uri="{FF2B5EF4-FFF2-40B4-BE49-F238E27FC236}">
              <a16:creationId xmlns:a16="http://schemas.microsoft.com/office/drawing/2014/main" id="{00000000-0008-0000-0F00-000013010000}"/>
            </a:ext>
          </a:extLst>
        </xdr:cNvPr>
        <xdr:cNvSpPr/>
      </xdr:nvSpPr>
      <xdr:spPr>
        <a:xfrm>
          <a:off x="2857500" y="1379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88392</xdr:rowOff>
    </xdr:from>
    <xdr:to>
      <xdr:col>19</xdr:col>
      <xdr:colOff>177800</xdr:colOff>
      <xdr:row>80</xdr:row>
      <xdr:rowOff>131826</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flipV="1">
          <a:off x="2908300" y="1380439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67311</xdr:rowOff>
    </xdr:from>
    <xdr:to>
      <xdr:col>10</xdr:col>
      <xdr:colOff>165100</xdr:colOff>
      <xdr:row>80</xdr:row>
      <xdr:rowOff>168911</xdr:rowOff>
    </xdr:to>
    <xdr:sp macro="" textlink="">
      <xdr:nvSpPr>
        <xdr:cNvPr id="277" name="楕円 276">
          <a:extLst>
            <a:ext uri="{FF2B5EF4-FFF2-40B4-BE49-F238E27FC236}">
              <a16:creationId xmlns:a16="http://schemas.microsoft.com/office/drawing/2014/main" id="{00000000-0008-0000-0F00-000015010000}"/>
            </a:ext>
          </a:extLst>
        </xdr:cNvPr>
        <xdr:cNvSpPr/>
      </xdr:nvSpPr>
      <xdr:spPr>
        <a:xfrm>
          <a:off x="1968500" y="137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118111</xdr:rowOff>
    </xdr:from>
    <xdr:to>
      <xdr:col>15</xdr:col>
      <xdr:colOff>50800</xdr:colOff>
      <xdr:row>80</xdr:row>
      <xdr:rowOff>131826</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a:off x="2019300" y="13834111"/>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157751</xdr:rowOff>
    </xdr:from>
    <xdr:ext cx="405111" cy="259045"/>
    <xdr:sp macro="" textlink="">
      <xdr:nvSpPr>
        <xdr:cNvPr id="279" name="n_1aveValue【福祉施設】&#10;有形固定資産減価償却率">
          <a:extLst>
            <a:ext uri="{FF2B5EF4-FFF2-40B4-BE49-F238E27FC236}">
              <a16:creationId xmlns:a16="http://schemas.microsoft.com/office/drawing/2014/main" id="{00000000-0008-0000-0F00-000017010000}"/>
            </a:ext>
          </a:extLst>
        </xdr:cNvPr>
        <xdr:cNvSpPr txBox="1"/>
      </xdr:nvSpPr>
      <xdr:spPr>
        <a:xfrm>
          <a:off x="3582044" y="1455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41164</xdr:rowOff>
    </xdr:from>
    <xdr:ext cx="405111" cy="259045"/>
    <xdr:sp macro="" textlink="">
      <xdr:nvSpPr>
        <xdr:cNvPr id="280" name="n_2aveValue【福祉施設】&#10;有形固定資産減価償却率">
          <a:extLst>
            <a:ext uri="{FF2B5EF4-FFF2-40B4-BE49-F238E27FC236}">
              <a16:creationId xmlns:a16="http://schemas.microsoft.com/office/drawing/2014/main" id="{00000000-0008-0000-0F00-000018010000}"/>
            </a:ext>
          </a:extLst>
        </xdr:cNvPr>
        <xdr:cNvSpPr txBox="1"/>
      </xdr:nvSpPr>
      <xdr:spPr>
        <a:xfrm>
          <a:off x="2705744" y="1461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13733</xdr:rowOff>
    </xdr:from>
    <xdr:ext cx="405111" cy="259045"/>
    <xdr:sp macro="" textlink="">
      <xdr:nvSpPr>
        <xdr:cNvPr id="281" name="n_3aveValue【福祉施設】&#10;有形固定資産減価償却率">
          <a:extLst>
            <a:ext uri="{FF2B5EF4-FFF2-40B4-BE49-F238E27FC236}">
              <a16:creationId xmlns:a16="http://schemas.microsoft.com/office/drawing/2014/main" id="{00000000-0008-0000-0F00-000019010000}"/>
            </a:ext>
          </a:extLst>
        </xdr:cNvPr>
        <xdr:cNvSpPr txBox="1"/>
      </xdr:nvSpPr>
      <xdr:spPr>
        <a:xfrm>
          <a:off x="1816744" y="14586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155719</xdr:rowOff>
    </xdr:from>
    <xdr:ext cx="405111" cy="259045"/>
    <xdr:sp macro="" textlink="">
      <xdr:nvSpPr>
        <xdr:cNvPr id="282" name="n_1mainValue【福祉施設】&#10;有形固定資産減価償却率">
          <a:extLst>
            <a:ext uri="{FF2B5EF4-FFF2-40B4-BE49-F238E27FC236}">
              <a16:creationId xmlns:a16="http://schemas.microsoft.com/office/drawing/2014/main" id="{00000000-0008-0000-0F00-00001A010000}"/>
            </a:ext>
          </a:extLst>
        </xdr:cNvPr>
        <xdr:cNvSpPr txBox="1"/>
      </xdr:nvSpPr>
      <xdr:spPr>
        <a:xfrm>
          <a:off x="3582044" y="13528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27703</xdr:rowOff>
    </xdr:from>
    <xdr:ext cx="405111" cy="259045"/>
    <xdr:sp macro="" textlink="">
      <xdr:nvSpPr>
        <xdr:cNvPr id="283" name="n_2mainValue【福祉施設】&#10;有形固定資産減価償却率">
          <a:extLst>
            <a:ext uri="{FF2B5EF4-FFF2-40B4-BE49-F238E27FC236}">
              <a16:creationId xmlns:a16="http://schemas.microsoft.com/office/drawing/2014/main" id="{00000000-0008-0000-0F00-00001B010000}"/>
            </a:ext>
          </a:extLst>
        </xdr:cNvPr>
        <xdr:cNvSpPr txBox="1"/>
      </xdr:nvSpPr>
      <xdr:spPr>
        <a:xfrm>
          <a:off x="2705744" y="1357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13988</xdr:rowOff>
    </xdr:from>
    <xdr:ext cx="405111" cy="259045"/>
    <xdr:sp macro="" textlink="">
      <xdr:nvSpPr>
        <xdr:cNvPr id="284" name="n_3mainValue【福祉施設】&#10;有形固定資産減価償却率">
          <a:extLst>
            <a:ext uri="{FF2B5EF4-FFF2-40B4-BE49-F238E27FC236}">
              <a16:creationId xmlns:a16="http://schemas.microsoft.com/office/drawing/2014/main" id="{00000000-0008-0000-0F00-00001C010000}"/>
            </a:ext>
          </a:extLst>
        </xdr:cNvPr>
        <xdr:cNvSpPr txBox="1"/>
      </xdr:nvSpPr>
      <xdr:spPr>
        <a:xfrm>
          <a:off x="1816744" y="1355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5" name="正方形/長方形 284">
          <a:extLst>
            <a:ext uri="{FF2B5EF4-FFF2-40B4-BE49-F238E27FC236}">
              <a16:creationId xmlns:a16="http://schemas.microsoft.com/office/drawing/2014/main" id="{00000000-0008-0000-0F00-00001D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6" name="正方形/長方形 285">
          <a:extLst>
            <a:ext uri="{FF2B5EF4-FFF2-40B4-BE49-F238E27FC236}">
              <a16:creationId xmlns:a16="http://schemas.microsoft.com/office/drawing/2014/main" id="{00000000-0008-0000-0F00-00001E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7" name="正方形/長方形 286">
          <a:extLst>
            <a:ext uri="{FF2B5EF4-FFF2-40B4-BE49-F238E27FC236}">
              <a16:creationId xmlns:a16="http://schemas.microsoft.com/office/drawing/2014/main" id="{00000000-0008-0000-0F00-00001F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8" name="正方形/長方形 287">
          <a:extLst>
            <a:ext uri="{FF2B5EF4-FFF2-40B4-BE49-F238E27FC236}">
              <a16:creationId xmlns:a16="http://schemas.microsoft.com/office/drawing/2014/main" id="{00000000-0008-0000-0F00-000020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9" name="正方形/長方形 288">
          <a:extLst>
            <a:ext uri="{FF2B5EF4-FFF2-40B4-BE49-F238E27FC236}">
              <a16:creationId xmlns:a16="http://schemas.microsoft.com/office/drawing/2014/main" id="{00000000-0008-0000-0F00-000021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0" name="正方形/長方形 289">
          <a:extLst>
            <a:ext uri="{FF2B5EF4-FFF2-40B4-BE49-F238E27FC236}">
              <a16:creationId xmlns:a16="http://schemas.microsoft.com/office/drawing/2014/main" id="{00000000-0008-0000-0F00-000022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1" name="正方形/長方形 290">
          <a:extLst>
            <a:ext uri="{FF2B5EF4-FFF2-40B4-BE49-F238E27FC236}">
              <a16:creationId xmlns:a16="http://schemas.microsoft.com/office/drawing/2014/main" id="{00000000-0008-0000-0F00-000023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2" name="正方形/長方形 291">
          <a:extLst>
            <a:ext uri="{FF2B5EF4-FFF2-40B4-BE49-F238E27FC236}">
              <a16:creationId xmlns:a16="http://schemas.microsoft.com/office/drawing/2014/main" id="{00000000-0008-0000-0F00-000024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3" name="テキスト ボックス 292">
          <a:extLst>
            <a:ext uri="{FF2B5EF4-FFF2-40B4-BE49-F238E27FC236}">
              <a16:creationId xmlns:a16="http://schemas.microsoft.com/office/drawing/2014/main" id="{00000000-0008-0000-0F00-000025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4" name="直線コネクタ 293">
          <a:extLst>
            <a:ext uri="{FF2B5EF4-FFF2-40B4-BE49-F238E27FC236}">
              <a16:creationId xmlns:a16="http://schemas.microsoft.com/office/drawing/2014/main" id="{00000000-0008-0000-0F00-000026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95" name="直線コネクタ 294">
          <a:extLst>
            <a:ext uri="{FF2B5EF4-FFF2-40B4-BE49-F238E27FC236}">
              <a16:creationId xmlns:a16="http://schemas.microsoft.com/office/drawing/2014/main" id="{00000000-0008-0000-0F00-000027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6" name="テキスト ボックス 295">
          <a:extLst>
            <a:ext uri="{FF2B5EF4-FFF2-40B4-BE49-F238E27FC236}">
              <a16:creationId xmlns:a16="http://schemas.microsoft.com/office/drawing/2014/main" id="{00000000-0008-0000-0F00-000028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7" name="直線コネクタ 296">
          <a:extLst>
            <a:ext uri="{FF2B5EF4-FFF2-40B4-BE49-F238E27FC236}">
              <a16:creationId xmlns:a16="http://schemas.microsoft.com/office/drawing/2014/main" id="{00000000-0008-0000-0F00-000029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9" name="直線コネクタ 298">
          <a:extLst>
            <a:ext uri="{FF2B5EF4-FFF2-40B4-BE49-F238E27FC236}">
              <a16:creationId xmlns:a16="http://schemas.microsoft.com/office/drawing/2014/main" id="{00000000-0008-0000-0F00-00002B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01" name="直線コネクタ 300">
          <a:extLst>
            <a:ext uri="{FF2B5EF4-FFF2-40B4-BE49-F238E27FC236}">
              <a16:creationId xmlns:a16="http://schemas.microsoft.com/office/drawing/2014/main" id="{00000000-0008-0000-0F00-00002D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03" name="直線コネクタ 302">
          <a:extLst>
            <a:ext uri="{FF2B5EF4-FFF2-40B4-BE49-F238E27FC236}">
              <a16:creationId xmlns:a16="http://schemas.microsoft.com/office/drawing/2014/main" id="{00000000-0008-0000-0F00-00002F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04" name="テキスト ボックス 303">
          <a:extLst>
            <a:ext uri="{FF2B5EF4-FFF2-40B4-BE49-F238E27FC236}">
              <a16:creationId xmlns:a16="http://schemas.microsoft.com/office/drawing/2014/main" id="{00000000-0008-0000-0F00-000030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5" name="直線コネクタ 304">
          <a:extLst>
            <a:ext uri="{FF2B5EF4-FFF2-40B4-BE49-F238E27FC236}">
              <a16:creationId xmlns:a16="http://schemas.microsoft.com/office/drawing/2014/main" id="{00000000-0008-0000-0F00-000031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06" name="テキスト ボックス 305">
          <a:extLst>
            <a:ext uri="{FF2B5EF4-FFF2-40B4-BE49-F238E27FC236}">
              <a16:creationId xmlns:a16="http://schemas.microsoft.com/office/drawing/2014/main" id="{00000000-0008-0000-0F00-000032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8" name="テキスト ボックス 307">
          <a:extLst>
            <a:ext uri="{FF2B5EF4-FFF2-40B4-BE49-F238E27FC236}">
              <a16:creationId xmlns:a16="http://schemas.microsoft.com/office/drawing/2014/main" id="{00000000-0008-0000-0F00-000034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9" name="【福祉施設】&#10;一人当たり面積グラフ枠">
          <a:extLst>
            <a:ext uri="{FF2B5EF4-FFF2-40B4-BE49-F238E27FC236}">
              <a16:creationId xmlns:a16="http://schemas.microsoft.com/office/drawing/2014/main" id="{00000000-0008-0000-0F00-000035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108313</xdr:rowOff>
    </xdr:from>
    <xdr:to>
      <xdr:col>54</xdr:col>
      <xdr:colOff>189865</xdr:colOff>
      <xdr:row>86</xdr:row>
      <xdr:rowOff>149134</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flipV="1">
          <a:off x="10476865" y="13481413"/>
          <a:ext cx="0" cy="141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152961</xdr:rowOff>
    </xdr:from>
    <xdr:ext cx="469744" cy="259045"/>
    <xdr:sp macro="" textlink="">
      <xdr:nvSpPr>
        <xdr:cNvPr id="311" name="【福祉施設】&#10;一人当たり面積最小値テキスト">
          <a:extLst>
            <a:ext uri="{FF2B5EF4-FFF2-40B4-BE49-F238E27FC236}">
              <a16:creationId xmlns:a16="http://schemas.microsoft.com/office/drawing/2014/main" id="{00000000-0008-0000-0F00-000037010000}"/>
            </a:ext>
          </a:extLst>
        </xdr:cNvPr>
        <xdr:cNvSpPr txBox="1"/>
      </xdr:nvSpPr>
      <xdr:spPr>
        <a:xfrm>
          <a:off x="10515600"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149134</xdr:rowOff>
    </xdr:from>
    <xdr:to>
      <xdr:col>55</xdr:col>
      <xdr:colOff>88900</xdr:colOff>
      <xdr:row>86</xdr:row>
      <xdr:rowOff>149134</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a:off x="10388600" y="148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54990</xdr:rowOff>
    </xdr:from>
    <xdr:ext cx="469744" cy="259045"/>
    <xdr:sp macro="" textlink="">
      <xdr:nvSpPr>
        <xdr:cNvPr id="313" name="【福祉施設】&#10;一人当たり面積最大値テキスト">
          <a:extLst>
            <a:ext uri="{FF2B5EF4-FFF2-40B4-BE49-F238E27FC236}">
              <a16:creationId xmlns:a16="http://schemas.microsoft.com/office/drawing/2014/main" id="{00000000-0008-0000-0F00-000039010000}"/>
            </a:ext>
          </a:extLst>
        </xdr:cNvPr>
        <xdr:cNvSpPr txBox="1"/>
      </xdr:nvSpPr>
      <xdr:spPr>
        <a:xfrm>
          <a:off x="10515600" y="13256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108313</xdr:rowOff>
    </xdr:from>
    <xdr:to>
      <xdr:col>55</xdr:col>
      <xdr:colOff>88900</xdr:colOff>
      <xdr:row>78</xdr:row>
      <xdr:rowOff>108313</xdr:rowOff>
    </xdr:to>
    <xdr:cxnSp macro="">
      <xdr:nvCxnSpPr>
        <xdr:cNvPr id="314" name="直線コネクタ 313">
          <a:extLst>
            <a:ext uri="{FF2B5EF4-FFF2-40B4-BE49-F238E27FC236}">
              <a16:creationId xmlns:a16="http://schemas.microsoft.com/office/drawing/2014/main" id="{00000000-0008-0000-0F00-00003A010000}"/>
            </a:ext>
          </a:extLst>
        </xdr:cNvPr>
        <xdr:cNvCxnSpPr/>
      </xdr:nvCxnSpPr>
      <xdr:spPr>
        <a:xfrm>
          <a:off x="10388600" y="1348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99984</xdr:rowOff>
    </xdr:from>
    <xdr:ext cx="469744" cy="259045"/>
    <xdr:sp macro="" textlink="">
      <xdr:nvSpPr>
        <xdr:cNvPr id="315" name="【福祉施設】&#10;一人当たり面積平均値テキスト">
          <a:extLst>
            <a:ext uri="{FF2B5EF4-FFF2-40B4-BE49-F238E27FC236}">
              <a16:creationId xmlns:a16="http://schemas.microsoft.com/office/drawing/2014/main" id="{00000000-0008-0000-0F00-00003B010000}"/>
            </a:ext>
          </a:extLst>
        </xdr:cNvPr>
        <xdr:cNvSpPr txBox="1"/>
      </xdr:nvSpPr>
      <xdr:spPr>
        <a:xfrm>
          <a:off x="10515600" y="143303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77107</xdr:rowOff>
    </xdr:from>
    <xdr:to>
      <xdr:col>55</xdr:col>
      <xdr:colOff>50800</xdr:colOff>
      <xdr:row>85</xdr:row>
      <xdr:rowOff>7257</xdr:rowOff>
    </xdr:to>
    <xdr:sp macro="" textlink="">
      <xdr:nvSpPr>
        <xdr:cNvPr id="316" name="フローチャート: 判断 315">
          <a:extLst>
            <a:ext uri="{FF2B5EF4-FFF2-40B4-BE49-F238E27FC236}">
              <a16:creationId xmlns:a16="http://schemas.microsoft.com/office/drawing/2014/main" id="{00000000-0008-0000-0F00-00003C010000}"/>
            </a:ext>
          </a:extLst>
        </xdr:cNvPr>
        <xdr:cNvSpPr/>
      </xdr:nvSpPr>
      <xdr:spPr>
        <a:xfrm>
          <a:off x="10426700" y="1447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152219</xdr:rowOff>
    </xdr:from>
    <xdr:to>
      <xdr:col>50</xdr:col>
      <xdr:colOff>165100</xdr:colOff>
      <xdr:row>85</xdr:row>
      <xdr:rowOff>82369</xdr:rowOff>
    </xdr:to>
    <xdr:sp macro="" textlink="">
      <xdr:nvSpPr>
        <xdr:cNvPr id="317" name="フローチャート: 判断 316">
          <a:extLst>
            <a:ext uri="{FF2B5EF4-FFF2-40B4-BE49-F238E27FC236}">
              <a16:creationId xmlns:a16="http://schemas.microsoft.com/office/drawing/2014/main" id="{00000000-0008-0000-0F00-00003D010000}"/>
            </a:ext>
          </a:extLst>
        </xdr:cNvPr>
        <xdr:cNvSpPr/>
      </xdr:nvSpPr>
      <xdr:spPr>
        <a:xfrm>
          <a:off x="9588500" y="1455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11793</xdr:rowOff>
    </xdr:from>
    <xdr:to>
      <xdr:col>46</xdr:col>
      <xdr:colOff>38100</xdr:colOff>
      <xdr:row>85</xdr:row>
      <xdr:rowOff>113393</xdr:rowOff>
    </xdr:to>
    <xdr:sp macro="" textlink="">
      <xdr:nvSpPr>
        <xdr:cNvPr id="318" name="フローチャート: 判断 317">
          <a:extLst>
            <a:ext uri="{FF2B5EF4-FFF2-40B4-BE49-F238E27FC236}">
              <a16:creationId xmlns:a16="http://schemas.microsoft.com/office/drawing/2014/main" id="{00000000-0008-0000-0F00-00003E010000}"/>
            </a:ext>
          </a:extLst>
        </xdr:cNvPr>
        <xdr:cNvSpPr/>
      </xdr:nvSpPr>
      <xdr:spPr>
        <a:xfrm>
          <a:off x="8699500" y="1458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108131</xdr:rowOff>
    </xdr:from>
    <xdr:to>
      <xdr:col>41</xdr:col>
      <xdr:colOff>101600</xdr:colOff>
      <xdr:row>85</xdr:row>
      <xdr:rowOff>38281</xdr:rowOff>
    </xdr:to>
    <xdr:sp macro="" textlink="">
      <xdr:nvSpPr>
        <xdr:cNvPr id="319" name="フローチャート: 判断 318">
          <a:extLst>
            <a:ext uri="{FF2B5EF4-FFF2-40B4-BE49-F238E27FC236}">
              <a16:creationId xmlns:a16="http://schemas.microsoft.com/office/drawing/2014/main" id="{00000000-0008-0000-0F00-00003F010000}"/>
            </a:ext>
          </a:extLst>
        </xdr:cNvPr>
        <xdr:cNvSpPr/>
      </xdr:nvSpPr>
      <xdr:spPr>
        <a:xfrm>
          <a:off x="7810500" y="1450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0" name="テキスト ボックス 319">
          <a:extLst>
            <a:ext uri="{FF2B5EF4-FFF2-40B4-BE49-F238E27FC236}">
              <a16:creationId xmlns:a16="http://schemas.microsoft.com/office/drawing/2014/main" id="{00000000-0008-0000-0F00-000040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1" name="テキスト ボックス 320">
          <a:extLst>
            <a:ext uri="{FF2B5EF4-FFF2-40B4-BE49-F238E27FC236}">
              <a16:creationId xmlns:a16="http://schemas.microsoft.com/office/drawing/2014/main" id="{00000000-0008-0000-0F00-000041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2" name="テキスト ボックス 321">
          <a:extLst>
            <a:ext uri="{FF2B5EF4-FFF2-40B4-BE49-F238E27FC236}">
              <a16:creationId xmlns:a16="http://schemas.microsoft.com/office/drawing/2014/main" id="{00000000-0008-0000-0F00-000042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3" name="テキスト ボックス 322">
          <a:extLst>
            <a:ext uri="{FF2B5EF4-FFF2-40B4-BE49-F238E27FC236}">
              <a16:creationId xmlns:a16="http://schemas.microsoft.com/office/drawing/2014/main" id="{00000000-0008-0000-0F00-000043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4" name="テキスト ボックス 323">
          <a:extLst>
            <a:ext uri="{FF2B5EF4-FFF2-40B4-BE49-F238E27FC236}">
              <a16:creationId xmlns:a16="http://schemas.microsoft.com/office/drawing/2014/main" id="{00000000-0008-0000-0F00-000044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55880</xdr:rowOff>
    </xdr:from>
    <xdr:to>
      <xdr:col>55</xdr:col>
      <xdr:colOff>50800</xdr:colOff>
      <xdr:row>86</xdr:row>
      <xdr:rowOff>157480</xdr:rowOff>
    </xdr:to>
    <xdr:sp macro="" textlink="">
      <xdr:nvSpPr>
        <xdr:cNvPr id="325" name="楕円 324">
          <a:extLst>
            <a:ext uri="{FF2B5EF4-FFF2-40B4-BE49-F238E27FC236}">
              <a16:creationId xmlns:a16="http://schemas.microsoft.com/office/drawing/2014/main" id="{00000000-0008-0000-0F00-000045010000}"/>
            </a:ext>
          </a:extLst>
        </xdr:cNvPr>
        <xdr:cNvSpPr/>
      </xdr:nvSpPr>
      <xdr:spPr>
        <a:xfrm>
          <a:off x="10426700" y="1480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142257</xdr:rowOff>
    </xdr:from>
    <xdr:ext cx="469744" cy="259045"/>
    <xdr:sp macro="" textlink="">
      <xdr:nvSpPr>
        <xdr:cNvPr id="326" name="【福祉施設】&#10;一人当たり面積該当値テキスト">
          <a:extLst>
            <a:ext uri="{FF2B5EF4-FFF2-40B4-BE49-F238E27FC236}">
              <a16:creationId xmlns:a16="http://schemas.microsoft.com/office/drawing/2014/main" id="{00000000-0008-0000-0F00-000046010000}"/>
            </a:ext>
          </a:extLst>
        </xdr:cNvPr>
        <xdr:cNvSpPr txBox="1"/>
      </xdr:nvSpPr>
      <xdr:spPr>
        <a:xfrm>
          <a:off x="10515600" y="1471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60779</xdr:rowOff>
    </xdr:from>
    <xdr:to>
      <xdr:col>50</xdr:col>
      <xdr:colOff>165100</xdr:colOff>
      <xdr:row>86</xdr:row>
      <xdr:rowOff>162379</xdr:rowOff>
    </xdr:to>
    <xdr:sp macro="" textlink="">
      <xdr:nvSpPr>
        <xdr:cNvPr id="327" name="楕円 326">
          <a:extLst>
            <a:ext uri="{FF2B5EF4-FFF2-40B4-BE49-F238E27FC236}">
              <a16:creationId xmlns:a16="http://schemas.microsoft.com/office/drawing/2014/main" id="{00000000-0008-0000-0F00-000047010000}"/>
            </a:ext>
          </a:extLst>
        </xdr:cNvPr>
        <xdr:cNvSpPr/>
      </xdr:nvSpPr>
      <xdr:spPr>
        <a:xfrm>
          <a:off x="9588500" y="1480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106680</xdr:rowOff>
    </xdr:from>
    <xdr:to>
      <xdr:col>55</xdr:col>
      <xdr:colOff>0</xdr:colOff>
      <xdr:row>86</xdr:row>
      <xdr:rowOff>111579</xdr:rowOff>
    </xdr:to>
    <xdr:cxnSp macro="">
      <xdr:nvCxnSpPr>
        <xdr:cNvPr id="328" name="直線コネクタ 327">
          <a:extLst>
            <a:ext uri="{FF2B5EF4-FFF2-40B4-BE49-F238E27FC236}">
              <a16:creationId xmlns:a16="http://schemas.microsoft.com/office/drawing/2014/main" id="{00000000-0008-0000-0F00-000048010000}"/>
            </a:ext>
          </a:extLst>
        </xdr:cNvPr>
        <xdr:cNvCxnSpPr/>
      </xdr:nvCxnSpPr>
      <xdr:spPr>
        <a:xfrm flipV="1">
          <a:off x="9639300" y="14851380"/>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60779</xdr:rowOff>
    </xdr:from>
    <xdr:to>
      <xdr:col>46</xdr:col>
      <xdr:colOff>38100</xdr:colOff>
      <xdr:row>86</xdr:row>
      <xdr:rowOff>162379</xdr:rowOff>
    </xdr:to>
    <xdr:sp macro="" textlink="">
      <xdr:nvSpPr>
        <xdr:cNvPr id="329" name="楕円 328">
          <a:extLst>
            <a:ext uri="{FF2B5EF4-FFF2-40B4-BE49-F238E27FC236}">
              <a16:creationId xmlns:a16="http://schemas.microsoft.com/office/drawing/2014/main" id="{00000000-0008-0000-0F00-000049010000}"/>
            </a:ext>
          </a:extLst>
        </xdr:cNvPr>
        <xdr:cNvSpPr/>
      </xdr:nvSpPr>
      <xdr:spPr>
        <a:xfrm>
          <a:off x="8699500" y="1480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111579</xdr:rowOff>
    </xdr:from>
    <xdr:to>
      <xdr:col>50</xdr:col>
      <xdr:colOff>114300</xdr:colOff>
      <xdr:row>86</xdr:row>
      <xdr:rowOff>111579</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8750300" y="1485627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47716</xdr:rowOff>
    </xdr:from>
    <xdr:to>
      <xdr:col>41</xdr:col>
      <xdr:colOff>101600</xdr:colOff>
      <xdr:row>86</xdr:row>
      <xdr:rowOff>149316</xdr:rowOff>
    </xdr:to>
    <xdr:sp macro="" textlink="">
      <xdr:nvSpPr>
        <xdr:cNvPr id="331" name="楕円 330">
          <a:extLst>
            <a:ext uri="{FF2B5EF4-FFF2-40B4-BE49-F238E27FC236}">
              <a16:creationId xmlns:a16="http://schemas.microsoft.com/office/drawing/2014/main" id="{00000000-0008-0000-0F00-00004B010000}"/>
            </a:ext>
          </a:extLst>
        </xdr:cNvPr>
        <xdr:cNvSpPr/>
      </xdr:nvSpPr>
      <xdr:spPr>
        <a:xfrm>
          <a:off x="7810500" y="1479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98516</xdr:rowOff>
    </xdr:from>
    <xdr:to>
      <xdr:col>45</xdr:col>
      <xdr:colOff>177800</xdr:colOff>
      <xdr:row>86</xdr:row>
      <xdr:rowOff>111579</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7861300" y="1484321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98896</xdr:rowOff>
    </xdr:from>
    <xdr:ext cx="469744" cy="259045"/>
    <xdr:sp macro="" textlink="">
      <xdr:nvSpPr>
        <xdr:cNvPr id="333" name="n_1aveValue【福祉施設】&#10;一人当たり面積">
          <a:extLst>
            <a:ext uri="{FF2B5EF4-FFF2-40B4-BE49-F238E27FC236}">
              <a16:creationId xmlns:a16="http://schemas.microsoft.com/office/drawing/2014/main" id="{00000000-0008-0000-0F00-00004D010000}"/>
            </a:ext>
          </a:extLst>
        </xdr:cNvPr>
        <xdr:cNvSpPr txBox="1"/>
      </xdr:nvSpPr>
      <xdr:spPr>
        <a:xfrm>
          <a:off x="9391727" y="14329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129920</xdr:rowOff>
    </xdr:from>
    <xdr:ext cx="469744" cy="259045"/>
    <xdr:sp macro="" textlink="">
      <xdr:nvSpPr>
        <xdr:cNvPr id="334" name="n_2aveValue【福祉施設】&#10;一人当たり面積">
          <a:extLst>
            <a:ext uri="{FF2B5EF4-FFF2-40B4-BE49-F238E27FC236}">
              <a16:creationId xmlns:a16="http://schemas.microsoft.com/office/drawing/2014/main" id="{00000000-0008-0000-0F00-00004E010000}"/>
            </a:ext>
          </a:extLst>
        </xdr:cNvPr>
        <xdr:cNvSpPr txBox="1"/>
      </xdr:nvSpPr>
      <xdr:spPr>
        <a:xfrm>
          <a:off x="8515427" y="1436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54808</xdr:rowOff>
    </xdr:from>
    <xdr:ext cx="469744" cy="259045"/>
    <xdr:sp macro="" textlink="">
      <xdr:nvSpPr>
        <xdr:cNvPr id="335" name="n_3aveValue【福祉施設】&#10;一人当たり面積">
          <a:extLst>
            <a:ext uri="{FF2B5EF4-FFF2-40B4-BE49-F238E27FC236}">
              <a16:creationId xmlns:a16="http://schemas.microsoft.com/office/drawing/2014/main" id="{00000000-0008-0000-0F00-00004F010000}"/>
            </a:ext>
          </a:extLst>
        </xdr:cNvPr>
        <xdr:cNvSpPr txBox="1"/>
      </xdr:nvSpPr>
      <xdr:spPr>
        <a:xfrm>
          <a:off x="7626427" y="1428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153506</xdr:rowOff>
    </xdr:from>
    <xdr:ext cx="469744" cy="259045"/>
    <xdr:sp macro="" textlink="">
      <xdr:nvSpPr>
        <xdr:cNvPr id="336" name="n_1mainValue【福祉施設】&#10;一人当たり面積">
          <a:extLst>
            <a:ext uri="{FF2B5EF4-FFF2-40B4-BE49-F238E27FC236}">
              <a16:creationId xmlns:a16="http://schemas.microsoft.com/office/drawing/2014/main" id="{00000000-0008-0000-0F00-000050010000}"/>
            </a:ext>
          </a:extLst>
        </xdr:cNvPr>
        <xdr:cNvSpPr txBox="1"/>
      </xdr:nvSpPr>
      <xdr:spPr>
        <a:xfrm>
          <a:off x="9391727" y="14898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153506</xdr:rowOff>
    </xdr:from>
    <xdr:ext cx="469744" cy="259045"/>
    <xdr:sp macro="" textlink="">
      <xdr:nvSpPr>
        <xdr:cNvPr id="337" name="n_2mainValue【福祉施設】&#10;一人当たり面積">
          <a:extLst>
            <a:ext uri="{FF2B5EF4-FFF2-40B4-BE49-F238E27FC236}">
              <a16:creationId xmlns:a16="http://schemas.microsoft.com/office/drawing/2014/main" id="{00000000-0008-0000-0F00-000051010000}"/>
            </a:ext>
          </a:extLst>
        </xdr:cNvPr>
        <xdr:cNvSpPr txBox="1"/>
      </xdr:nvSpPr>
      <xdr:spPr>
        <a:xfrm>
          <a:off x="8515427" y="14898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140443</xdr:rowOff>
    </xdr:from>
    <xdr:ext cx="469744" cy="259045"/>
    <xdr:sp macro="" textlink="">
      <xdr:nvSpPr>
        <xdr:cNvPr id="338" name="n_3mainValue【福祉施設】&#10;一人当たり面積">
          <a:extLst>
            <a:ext uri="{FF2B5EF4-FFF2-40B4-BE49-F238E27FC236}">
              <a16:creationId xmlns:a16="http://schemas.microsoft.com/office/drawing/2014/main" id="{00000000-0008-0000-0F00-000052010000}"/>
            </a:ext>
          </a:extLst>
        </xdr:cNvPr>
        <xdr:cNvSpPr txBox="1"/>
      </xdr:nvSpPr>
      <xdr:spPr>
        <a:xfrm>
          <a:off x="7626427" y="14885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9" name="正方形/長方形 338">
          <a:extLst>
            <a:ext uri="{FF2B5EF4-FFF2-40B4-BE49-F238E27FC236}">
              <a16:creationId xmlns:a16="http://schemas.microsoft.com/office/drawing/2014/main" id="{00000000-0008-0000-0F00-000053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0" name="正方形/長方形 339">
          <a:extLst>
            <a:ext uri="{FF2B5EF4-FFF2-40B4-BE49-F238E27FC236}">
              <a16:creationId xmlns:a16="http://schemas.microsoft.com/office/drawing/2014/main" id="{00000000-0008-0000-0F00-000054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1" name="正方形/長方形 340">
          <a:extLst>
            <a:ext uri="{FF2B5EF4-FFF2-40B4-BE49-F238E27FC236}">
              <a16:creationId xmlns:a16="http://schemas.microsoft.com/office/drawing/2014/main" id="{00000000-0008-0000-0F00-000055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2" name="正方形/長方形 341">
          <a:extLst>
            <a:ext uri="{FF2B5EF4-FFF2-40B4-BE49-F238E27FC236}">
              <a16:creationId xmlns:a16="http://schemas.microsoft.com/office/drawing/2014/main" id="{00000000-0008-0000-0F00-000056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3" name="正方形/長方形 342">
          <a:extLst>
            <a:ext uri="{FF2B5EF4-FFF2-40B4-BE49-F238E27FC236}">
              <a16:creationId xmlns:a16="http://schemas.microsoft.com/office/drawing/2014/main" id="{00000000-0008-0000-0F00-000057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4" name="正方形/長方形 343">
          <a:extLst>
            <a:ext uri="{FF2B5EF4-FFF2-40B4-BE49-F238E27FC236}">
              <a16:creationId xmlns:a16="http://schemas.microsoft.com/office/drawing/2014/main" id="{00000000-0008-0000-0F00-000058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5" name="正方形/長方形 344">
          <a:extLst>
            <a:ext uri="{FF2B5EF4-FFF2-40B4-BE49-F238E27FC236}">
              <a16:creationId xmlns:a16="http://schemas.microsoft.com/office/drawing/2014/main" id="{00000000-0008-0000-0F00-000059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6" name="正方形/長方形 345">
          <a:extLst>
            <a:ext uri="{FF2B5EF4-FFF2-40B4-BE49-F238E27FC236}">
              <a16:creationId xmlns:a16="http://schemas.microsoft.com/office/drawing/2014/main" id="{00000000-0008-0000-0F00-00005A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7" name="テキスト ボックス 346">
          <a:extLst>
            <a:ext uri="{FF2B5EF4-FFF2-40B4-BE49-F238E27FC236}">
              <a16:creationId xmlns:a16="http://schemas.microsoft.com/office/drawing/2014/main" id="{00000000-0008-0000-0F00-00005B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50" name="テキスト ボックス 349">
          <a:extLst>
            <a:ext uri="{FF2B5EF4-FFF2-40B4-BE49-F238E27FC236}">
              <a16:creationId xmlns:a16="http://schemas.microsoft.com/office/drawing/2014/main" id="{00000000-0008-0000-0F00-00005E010000}"/>
            </a:ext>
          </a:extLst>
        </xdr:cNvPr>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1" name="直線コネクタ 350">
          <a:extLst>
            <a:ext uri="{FF2B5EF4-FFF2-40B4-BE49-F238E27FC236}">
              <a16:creationId xmlns:a16="http://schemas.microsoft.com/office/drawing/2014/main" id="{00000000-0008-0000-0F00-00005F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52" name="テキスト ボックス 351">
          <a:extLst>
            <a:ext uri="{FF2B5EF4-FFF2-40B4-BE49-F238E27FC236}">
              <a16:creationId xmlns:a16="http://schemas.microsoft.com/office/drawing/2014/main" id="{00000000-0008-0000-0F00-000060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53" name="直線コネクタ 352">
          <a:extLst>
            <a:ext uri="{FF2B5EF4-FFF2-40B4-BE49-F238E27FC236}">
              <a16:creationId xmlns:a16="http://schemas.microsoft.com/office/drawing/2014/main" id="{00000000-0008-0000-0F00-000061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55" name="直線コネクタ 354">
          <a:extLst>
            <a:ext uri="{FF2B5EF4-FFF2-40B4-BE49-F238E27FC236}">
              <a16:creationId xmlns:a16="http://schemas.microsoft.com/office/drawing/2014/main" id="{00000000-0008-0000-0F00-000063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57" name="直線コネクタ 356">
          <a:extLst>
            <a:ext uri="{FF2B5EF4-FFF2-40B4-BE49-F238E27FC236}">
              <a16:creationId xmlns:a16="http://schemas.microsoft.com/office/drawing/2014/main" id="{00000000-0008-0000-0F00-000065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9" name="直線コネクタ 358">
          <a:extLst>
            <a:ext uri="{FF2B5EF4-FFF2-40B4-BE49-F238E27FC236}">
              <a16:creationId xmlns:a16="http://schemas.microsoft.com/office/drawing/2014/main" id="{00000000-0008-0000-0F00-000067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1" name="【市民会館】&#10;有形固定資産減価償却率グラフ枠">
          <a:extLst>
            <a:ext uri="{FF2B5EF4-FFF2-40B4-BE49-F238E27FC236}">
              <a16:creationId xmlns:a16="http://schemas.microsoft.com/office/drawing/2014/main" id="{00000000-0008-0000-0F00-000069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116205</xdr:rowOff>
    </xdr:from>
    <xdr:to>
      <xdr:col>24</xdr:col>
      <xdr:colOff>62865</xdr:colOff>
      <xdr:row>108</xdr:row>
      <xdr:rowOff>34289</xdr:rowOff>
    </xdr:to>
    <xdr:cxnSp macro="">
      <xdr:nvCxnSpPr>
        <xdr:cNvPr id="362" name="直線コネクタ 361">
          <a:extLst>
            <a:ext uri="{FF2B5EF4-FFF2-40B4-BE49-F238E27FC236}">
              <a16:creationId xmlns:a16="http://schemas.microsoft.com/office/drawing/2014/main" id="{00000000-0008-0000-0F00-00006A010000}"/>
            </a:ext>
          </a:extLst>
        </xdr:cNvPr>
        <xdr:cNvCxnSpPr/>
      </xdr:nvCxnSpPr>
      <xdr:spPr>
        <a:xfrm flipV="1">
          <a:off x="4634865" y="17089755"/>
          <a:ext cx="0" cy="1461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38116</xdr:rowOff>
    </xdr:from>
    <xdr:ext cx="340478" cy="259045"/>
    <xdr:sp macro="" textlink="">
      <xdr:nvSpPr>
        <xdr:cNvPr id="363" name="【市民会館】&#10;有形固定資産減価償却率最小値テキスト">
          <a:extLst>
            <a:ext uri="{FF2B5EF4-FFF2-40B4-BE49-F238E27FC236}">
              <a16:creationId xmlns:a16="http://schemas.microsoft.com/office/drawing/2014/main" id="{00000000-0008-0000-0F00-00006B010000}"/>
            </a:ext>
          </a:extLst>
        </xdr:cNvPr>
        <xdr:cNvSpPr txBox="1"/>
      </xdr:nvSpPr>
      <xdr:spPr>
        <a:xfrm>
          <a:off x="4673600" y="185547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34289</xdr:rowOff>
    </xdr:from>
    <xdr:to>
      <xdr:col>24</xdr:col>
      <xdr:colOff>152400</xdr:colOff>
      <xdr:row>108</xdr:row>
      <xdr:rowOff>34289</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a:off x="4546600" y="18550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62882</xdr:rowOff>
    </xdr:from>
    <xdr:ext cx="405111" cy="259045"/>
    <xdr:sp macro="" textlink="">
      <xdr:nvSpPr>
        <xdr:cNvPr id="365" name="【市民会館】&#10;有形固定資産減価償却率最大値テキスト">
          <a:extLst>
            <a:ext uri="{FF2B5EF4-FFF2-40B4-BE49-F238E27FC236}">
              <a16:creationId xmlns:a16="http://schemas.microsoft.com/office/drawing/2014/main" id="{00000000-0008-0000-0F00-00006D010000}"/>
            </a:ext>
          </a:extLst>
        </xdr:cNvPr>
        <xdr:cNvSpPr txBox="1"/>
      </xdr:nvSpPr>
      <xdr:spPr>
        <a:xfrm>
          <a:off x="4673600" y="16864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116205</xdr:rowOff>
    </xdr:from>
    <xdr:to>
      <xdr:col>24</xdr:col>
      <xdr:colOff>152400</xdr:colOff>
      <xdr:row>99</xdr:row>
      <xdr:rowOff>116205</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a:off x="4546600" y="1708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67327</xdr:rowOff>
    </xdr:from>
    <xdr:ext cx="405111" cy="259045"/>
    <xdr:sp macro="" textlink="">
      <xdr:nvSpPr>
        <xdr:cNvPr id="367" name="【市民会館】&#10;有形固定資産減価償却率平均値テキスト">
          <a:extLst>
            <a:ext uri="{FF2B5EF4-FFF2-40B4-BE49-F238E27FC236}">
              <a16:creationId xmlns:a16="http://schemas.microsoft.com/office/drawing/2014/main" id="{00000000-0008-0000-0F00-00006F010000}"/>
            </a:ext>
          </a:extLst>
        </xdr:cNvPr>
        <xdr:cNvSpPr txBox="1"/>
      </xdr:nvSpPr>
      <xdr:spPr>
        <a:xfrm>
          <a:off x="4673600" y="17555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44450</xdr:rowOff>
    </xdr:from>
    <xdr:to>
      <xdr:col>24</xdr:col>
      <xdr:colOff>114300</xdr:colOff>
      <xdr:row>103</xdr:row>
      <xdr:rowOff>146050</xdr:rowOff>
    </xdr:to>
    <xdr:sp macro="" textlink="">
      <xdr:nvSpPr>
        <xdr:cNvPr id="368" name="フローチャート: 判断 367">
          <a:extLst>
            <a:ext uri="{FF2B5EF4-FFF2-40B4-BE49-F238E27FC236}">
              <a16:creationId xmlns:a16="http://schemas.microsoft.com/office/drawing/2014/main" id="{00000000-0008-0000-0F00-000070010000}"/>
            </a:ext>
          </a:extLst>
        </xdr:cNvPr>
        <xdr:cNvSpPr/>
      </xdr:nvSpPr>
      <xdr:spPr>
        <a:xfrm>
          <a:off x="45847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116839</xdr:rowOff>
    </xdr:from>
    <xdr:to>
      <xdr:col>20</xdr:col>
      <xdr:colOff>38100</xdr:colOff>
      <xdr:row>104</xdr:row>
      <xdr:rowOff>46989</xdr:rowOff>
    </xdr:to>
    <xdr:sp macro="" textlink="">
      <xdr:nvSpPr>
        <xdr:cNvPr id="369" name="フローチャート: 判断 368">
          <a:extLst>
            <a:ext uri="{FF2B5EF4-FFF2-40B4-BE49-F238E27FC236}">
              <a16:creationId xmlns:a16="http://schemas.microsoft.com/office/drawing/2014/main" id="{00000000-0008-0000-0F00-000071010000}"/>
            </a:ext>
          </a:extLst>
        </xdr:cNvPr>
        <xdr:cNvSpPr/>
      </xdr:nvSpPr>
      <xdr:spPr>
        <a:xfrm>
          <a:off x="3746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38736</xdr:rowOff>
    </xdr:from>
    <xdr:to>
      <xdr:col>15</xdr:col>
      <xdr:colOff>101600</xdr:colOff>
      <xdr:row>103</xdr:row>
      <xdr:rowOff>140336</xdr:rowOff>
    </xdr:to>
    <xdr:sp macro="" textlink="">
      <xdr:nvSpPr>
        <xdr:cNvPr id="370" name="フローチャート: 判断 369">
          <a:extLst>
            <a:ext uri="{FF2B5EF4-FFF2-40B4-BE49-F238E27FC236}">
              <a16:creationId xmlns:a16="http://schemas.microsoft.com/office/drawing/2014/main" id="{00000000-0008-0000-0F00-000072010000}"/>
            </a:ext>
          </a:extLst>
        </xdr:cNvPr>
        <xdr:cNvSpPr/>
      </xdr:nvSpPr>
      <xdr:spPr>
        <a:xfrm>
          <a:off x="2857500" y="1769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2539</xdr:rowOff>
    </xdr:from>
    <xdr:to>
      <xdr:col>10</xdr:col>
      <xdr:colOff>165100</xdr:colOff>
      <xdr:row>103</xdr:row>
      <xdr:rowOff>104139</xdr:rowOff>
    </xdr:to>
    <xdr:sp macro="" textlink="">
      <xdr:nvSpPr>
        <xdr:cNvPr id="371" name="フローチャート: 判断 370">
          <a:extLst>
            <a:ext uri="{FF2B5EF4-FFF2-40B4-BE49-F238E27FC236}">
              <a16:creationId xmlns:a16="http://schemas.microsoft.com/office/drawing/2014/main" id="{00000000-0008-0000-0F00-000073010000}"/>
            </a:ext>
          </a:extLst>
        </xdr:cNvPr>
        <xdr:cNvSpPr/>
      </xdr:nvSpPr>
      <xdr:spPr>
        <a:xfrm>
          <a:off x="1968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00000000-0008-0000-0F00-000074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00000000-0008-0000-0F00-000075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00000000-0008-0000-0F00-000076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00000000-0008-0000-0F00-000077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00000000-0008-0000-0F00-000078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36830</xdr:rowOff>
    </xdr:from>
    <xdr:to>
      <xdr:col>24</xdr:col>
      <xdr:colOff>114300</xdr:colOff>
      <xdr:row>104</xdr:row>
      <xdr:rowOff>138430</xdr:rowOff>
    </xdr:to>
    <xdr:sp macro="" textlink="">
      <xdr:nvSpPr>
        <xdr:cNvPr id="377" name="楕円 376">
          <a:extLst>
            <a:ext uri="{FF2B5EF4-FFF2-40B4-BE49-F238E27FC236}">
              <a16:creationId xmlns:a16="http://schemas.microsoft.com/office/drawing/2014/main" id="{00000000-0008-0000-0F00-000079010000}"/>
            </a:ext>
          </a:extLst>
        </xdr:cNvPr>
        <xdr:cNvSpPr/>
      </xdr:nvSpPr>
      <xdr:spPr>
        <a:xfrm>
          <a:off x="45847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15257</xdr:rowOff>
    </xdr:from>
    <xdr:ext cx="405111" cy="259045"/>
    <xdr:sp macro="" textlink="">
      <xdr:nvSpPr>
        <xdr:cNvPr id="378" name="【市民会館】&#10;有形固定資産減価償却率該当値テキスト">
          <a:extLst>
            <a:ext uri="{FF2B5EF4-FFF2-40B4-BE49-F238E27FC236}">
              <a16:creationId xmlns:a16="http://schemas.microsoft.com/office/drawing/2014/main" id="{00000000-0008-0000-0F00-00007A010000}"/>
            </a:ext>
          </a:extLst>
        </xdr:cNvPr>
        <xdr:cNvSpPr txBox="1"/>
      </xdr:nvSpPr>
      <xdr:spPr>
        <a:xfrm>
          <a:off x="4673600" y="1784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76836</xdr:rowOff>
    </xdr:from>
    <xdr:to>
      <xdr:col>20</xdr:col>
      <xdr:colOff>38100</xdr:colOff>
      <xdr:row>105</xdr:row>
      <xdr:rowOff>6986</xdr:rowOff>
    </xdr:to>
    <xdr:sp macro="" textlink="">
      <xdr:nvSpPr>
        <xdr:cNvPr id="379" name="楕円 378">
          <a:extLst>
            <a:ext uri="{FF2B5EF4-FFF2-40B4-BE49-F238E27FC236}">
              <a16:creationId xmlns:a16="http://schemas.microsoft.com/office/drawing/2014/main" id="{00000000-0008-0000-0F00-00007B010000}"/>
            </a:ext>
          </a:extLst>
        </xdr:cNvPr>
        <xdr:cNvSpPr/>
      </xdr:nvSpPr>
      <xdr:spPr>
        <a:xfrm>
          <a:off x="3746500" y="1790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87630</xdr:rowOff>
    </xdr:from>
    <xdr:to>
      <xdr:col>24</xdr:col>
      <xdr:colOff>63500</xdr:colOff>
      <xdr:row>104</xdr:row>
      <xdr:rowOff>127636</xdr:rowOff>
    </xdr:to>
    <xdr:cxnSp macro="">
      <xdr:nvCxnSpPr>
        <xdr:cNvPr id="380" name="直線コネクタ 379">
          <a:extLst>
            <a:ext uri="{FF2B5EF4-FFF2-40B4-BE49-F238E27FC236}">
              <a16:creationId xmlns:a16="http://schemas.microsoft.com/office/drawing/2014/main" id="{00000000-0008-0000-0F00-00007C010000}"/>
            </a:ext>
          </a:extLst>
        </xdr:cNvPr>
        <xdr:cNvCxnSpPr/>
      </xdr:nvCxnSpPr>
      <xdr:spPr>
        <a:xfrm flipV="1">
          <a:off x="3797300" y="17918430"/>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103505</xdr:rowOff>
    </xdr:from>
    <xdr:to>
      <xdr:col>15</xdr:col>
      <xdr:colOff>101600</xdr:colOff>
      <xdr:row>105</xdr:row>
      <xdr:rowOff>33655</xdr:rowOff>
    </xdr:to>
    <xdr:sp macro="" textlink="">
      <xdr:nvSpPr>
        <xdr:cNvPr id="381" name="楕円 380">
          <a:extLst>
            <a:ext uri="{FF2B5EF4-FFF2-40B4-BE49-F238E27FC236}">
              <a16:creationId xmlns:a16="http://schemas.microsoft.com/office/drawing/2014/main" id="{00000000-0008-0000-0F00-00007D010000}"/>
            </a:ext>
          </a:extLst>
        </xdr:cNvPr>
        <xdr:cNvSpPr/>
      </xdr:nvSpPr>
      <xdr:spPr>
        <a:xfrm>
          <a:off x="2857500" y="1793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127636</xdr:rowOff>
    </xdr:from>
    <xdr:to>
      <xdr:col>19</xdr:col>
      <xdr:colOff>177800</xdr:colOff>
      <xdr:row>104</xdr:row>
      <xdr:rowOff>154305</xdr:rowOff>
    </xdr:to>
    <xdr:cxnSp macro="">
      <xdr:nvCxnSpPr>
        <xdr:cNvPr id="382" name="直線コネクタ 381">
          <a:extLst>
            <a:ext uri="{FF2B5EF4-FFF2-40B4-BE49-F238E27FC236}">
              <a16:creationId xmlns:a16="http://schemas.microsoft.com/office/drawing/2014/main" id="{00000000-0008-0000-0F00-00007E010000}"/>
            </a:ext>
          </a:extLst>
        </xdr:cNvPr>
        <xdr:cNvCxnSpPr/>
      </xdr:nvCxnSpPr>
      <xdr:spPr>
        <a:xfrm flipV="1">
          <a:off x="2908300" y="17958436"/>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636</xdr:rowOff>
    </xdr:from>
    <xdr:to>
      <xdr:col>10</xdr:col>
      <xdr:colOff>165100</xdr:colOff>
      <xdr:row>105</xdr:row>
      <xdr:rowOff>102236</xdr:rowOff>
    </xdr:to>
    <xdr:sp macro="" textlink="">
      <xdr:nvSpPr>
        <xdr:cNvPr id="383" name="楕円 382">
          <a:extLst>
            <a:ext uri="{FF2B5EF4-FFF2-40B4-BE49-F238E27FC236}">
              <a16:creationId xmlns:a16="http://schemas.microsoft.com/office/drawing/2014/main" id="{00000000-0008-0000-0F00-00007F010000}"/>
            </a:ext>
          </a:extLst>
        </xdr:cNvPr>
        <xdr:cNvSpPr/>
      </xdr:nvSpPr>
      <xdr:spPr>
        <a:xfrm>
          <a:off x="1968500" y="1800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154305</xdr:rowOff>
    </xdr:from>
    <xdr:to>
      <xdr:col>15</xdr:col>
      <xdr:colOff>50800</xdr:colOff>
      <xdr:row>105</xdr:row>
      <xdr:rowOff>51436</xdr:rowOff>
    </xdr:to>
    <xdr:cxnSp macro="">
      <xdr:nvCxnSpPr>
        <xdr:cNvPr id="384" name="直線コネクタ 383">
          <a:extLst>
            <a:ext uri="{FF2B5EF4-FFF2-40B4-BE49-F238E27FC236}">
              <a16:creationId xmlns:a16="http://schemas.microsoft.com/office/drawing/2014/main" id="{00000000-0008-0000-0F00-000080010000}"/>
            </a:ext>
          </a:extLst>
        </xdr:cNvPr>
        <xdr:cNvCxnSpPr/>
      </xdr:nvCxnSpPr>
      <xdr:spPr>
        <a:xfrm flipV="1">
          <a:off x="2019300" y="17985105"/>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63516</xdr:rowOff>
    </xdr:from>
    <xdr:ext cx="405111" cy="259045"/>
    <xdr:sp macro="" textlink="">
      <xdr:nvSpPr>
        <xdr:cNvPr id="385" name="n_1aveValue【市民会館】&#10;有形固定資産減価償却率">
          <a:extLst>
            <a:ext uri="{FF2B5EF4-FFF2-40B4-BE49-F238E27FC236}">
              <a16:creationId xmlns:a16="http://schemas.microsoft.com/office/drawing/2014/main" id="{00000000-0008-0000-0F00-000081010000}"/>
            </a:ext>
          </a:extLst>
        </xdr:cNvPr>
        <xdr:cNvSpPr txBox="1"/>
      </xdr:nvSpPr>
      <xdr:spPr>
        <a:xfrm>
          <a:off x="3582044"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156863</xdr:rowOff>
    </xdr:from>
    <xdr:ext cx="405111" cy="259045"/>
    <xdr:sp macro="" textlink="">
      <xdr:nvSpPr>
        <xdr:cNvPr id="386" name="n_2aveValue【市民会館】&#10;有形固定資産減価償却率">
          <a:extLst>
            <a:ext uri="{FF2B5EF4-FFF2-40B4-BE49-F238E27FC236}">
              <a16:creationId xmlns:a16="http://schemas.microsoft.com/office/drawing/2014/main" id="{00000000-0008-0000-0F00-000082010000}"/>
            </a:ext>
          </a:extLst>
        </xdr:cNvPr>
        <xdr:cNvSpPr txBox="1"/>
      </xdr:nvSpPr>
      <xdr:spPr>
        <a:xfrm>
          <a:off x="2705744" y="1747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120666</xdr:rowOff>
    </xdr:from>
    <xdr:ext cx="405111" cy="259045"/>
    <xdr:sp macro="" textlink="">
      <xdr:nvSpPr>
        <xdr:cNvPr id="387" name="n_3aveValue【市民会館】&#10;有形固定資産減価償却率">
          <a:extLst>
            <a:ext uri="{FF2B5EF4-FFF2-40B4-BE49-F238E27FC236}">
              <a16:creationId xmlns:a16="http://schemas.microsoft.com/office/drawing/2014/main" id="{00000000-0008-0000-0F00-000083010000}"/>
            </a:ext>
          </a:extLst>
        </xdr:cNvPr>
        <xdr:cNvSpPr txBox="1"/>
      </xdr:nvSpPr>
      <xdr:spPr>
        <a:xfrm>
          <a:off x="18167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169563</xdr:rowOff>
    </xdr:from>
    <xdr:ext cx="405111" cy="259045"/>
    <xdr:sp macro="" textlink="">
      <xdr:nvSpPr>
        <xdr:cNvPr id="388" name="n_1mainValue【市民会館】&#10;有形固定資産減価償却率">
          <a:extLst>
            <a:ext uri="{FF2B5EF4-FFF2-40B4-BE49-F238E27FC236}">
              <a16:creationId xmlns:a16="http://schemas.microsoft.com/office/drawing/2014/main" id="{00000000-0008-0000-0F00-000084010000}"/>
            </a:ext>
          </a:extLst>
        </xdr:cNvPr>
        <xdr:cNvSpPr txBox="1"/>
      </xdr:nvSpPr>
      <xdr:spPr>
        <a:xfrm>
          <a:off x="3582044" y="1800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24782</xdr:rowOff>
    </xdr:from>
    <xdr:ext cx="405111" cy="259045"/>
    <xdr:sp macro="" textlink="">
      <xdr:nvSpPr>
        <xdr:cNvPr id="389" name="n_2mainValue【市民会館】&#10;有形固定資産減価償却率">
          <a:extLst>
            <a:ext uri="{FF2B5EF4-FFF2-40B4-BE49-F238E27FC236}">
              <a16:creationId xmlns:a16="http://schemas.microsoft.com/office/drawing/2014/main" id="{00000000-0008-0000-0F00-000085010000}"/>
            </a:ext>
          </a:extLst>
        </xdr:cNvPr>
        <xdr:cNvSpPr txBox="1"/>
      </xdr:nvSpPr>
      <xdr:spPr>
        <a:xfrm>
          <a:off x="2705744" y="1802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93363</xdr:rowOff>
    </xdr:from>
    <xdr:ext cx="405111" cy="259045"/>
    <xdr:sp macro="" textlink="">
      <xdr:nvSpPr>
        <xdr:cNvPr id="390" name="n_3mainValue【市民会館】&#10;有形固定資産減価償却率">
          <a:extLst>
            <a:ext uri="{FF2B5EF4-FFF2-40B4-BE49-F238E27FC236}">
              <a16:creationId xmlns:a16="http://schemas.microsoft.com/office/drawing/2014/main" id="{00000000-0008-0000-0F00-000086010000}"/>
            </a:ext>
          </a:extLst>
        </xdr:cNvPr>
        <xdr:cNvSpPr txBox="1"/>
      </xdr:nvSpPr>
      <xdr:spPr>
        <a:xfrm>
          <a:off x="1816744" y="1809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a:extLst>
            <a:ext uri="{FF2B5EF4-FFF2-40B4-BE49-F238E27FC236}">
              <a16:creationId xmlns:a16="http://schemas.microsoft.com/office/drawing/2014/main" id="{00000000-0008-0000-0F00-000087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a:extLst>
            <a:ext uri="{FF2B5EF4-FFF2-40B4-BE49-F238E27FC236}">
              <a16:creationId xmlns:a16="http://schemas.microsoft.com/office/drawing/2014/main" id="{00000000-0008-0000-0F00-000088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a:extLst>
            <a:ext uri="{FF2B5EF4-FFF2-40B4-BE49-F238E27FC236}">
              <a16:creationId xmlns:a16="http://schemas.microsoft.com/office/drawing/2014/main" id="{00000000-0008-0000-0F00-000089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a:extLst>
            <a:ext uri="{FF2B5EF4-FFF2-40B4-BE49-F238E27FC236}">
              <a16:creationId xmlns:a16="http://schemas.microsoft.com/office/drawing/2014/main" id="{00000000-0008-0000-0F00-00008A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a:extLst>
            <a:ext uri="{FF2B5EF4-FFF2-40B4-BE49-F238E27FC236}">
              <a16:creationId xmlns:a16="http://schemas.microsoft.com/office/drawing/2014/main" id="{00000000-0008-0000-0F00-00008B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a:extLst>
            <a:ext uri="{FF2B5EF4-FFF2-40B4-BE49-F238E27FC236}">
              <a16:creationId xmlns:a16="http://schemas.microsoft.com/office/drawing/2014/main" id="{00000000-0008-0000-0F00-00008C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a:extLst>
            <a:ext uri="{FF2B5EF4-FFF2-40B4-BE49-F238E27FC236}">
              <a16:creationId xmlns:a16="http://schemas.microsoft.com/office/drawing/2014/main" id="{00000000-0008-0000-0F00-00008D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a:extLst>
            <a:ext uri="{FF2B5EF4-FFF2-40B4-BE49-F238E27FC236}">
              <a16:creationId xmlns:a16="http://schemas.microsoft.com/office/drawing/2014/main" id="{00000000-0008-0000-0F00-00008E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9" name="テキスト ボックス 398">
          <a:extLst>
            <a:ext uri="{FF2B5EF4-FFF2-40B4-BE49-F238E27FC236}">
              <a16:creationId xmlns:a16="http://schemas.microsoft.com/office/drawing/2014/main" id="{00000000-0008-0000-0F00-00008F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01" name="直線コネクタ 400">
          <a:extLst>
            <a:ext uri="{FF2B5EF4-FFF2-40B4-BE49-F238E27FC236}">
              <a16:creationId xmlns:a16="http://schemas.microsoft.com/office/drawing/2014/main" id="{00000000-0008-0000-0F00-000091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02" name="テキスト ボックス 401">
          <a:extLst>
            <a:ext uri="{FF2B5EF4-FFF2-40B4-BE49-F238E27FC236}">
              <a16:creationId xmlns:a16="http://schemas.microsoft.com/office/drawing/2014/main" id="{00000000-0008-0000-0F00-00009201000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03" name="直線コネクタ 402">
          <a:extLst>
            <a:ext uri="{FF2B5EF4-FFF2-40B4-BE49-F238E27FC236}">
              <a16:creationId xmlns:a16="http://schemas.microsoft.com/office/drawing/2014/main" id="{00000000-0008-0000-0F00-000093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04" name="テキスト ボックス 403">
          <a:extLst>
            <a:ext uri="{FF2B5EF4-FFF2-40B4-BE49-F238E27FC236}">
              <a16:creationId xmlns:a16="http://schemas.microsoft.com/office/drawing/2014/main" id="{00000000-0008-0000-0F00-00009401000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05" name="直線コネクタ 404">
          <a:extLst>
            <a:ext uri="{FF2B5EF4-FFF2-40B4-BE49-F238E27FC236}">
              <a16:creationId xmlns:a16="http://schemas.microsoft.com/office/drawing/2014/main" id="{00000000-0008-0000-0F00-000095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06" name="テキスト ボックス 405">
          <a:extLst>
            <a:ext uri="{FF2B5EF4-FFF2-40B4-BE49-F238E27FC236}">
              <a16:creationId xmlns:a16="http://schemas.microsoft.com/office/drawing/2014/main" id="{00000000-0008-0000-0F00-00009601000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07" name="直線コネクタ 406">
          <a:extLst>
            <a:ext uri="{FF2B5EF4-FFF2-40B4-BE49-F238E27FC236}">
              <a16:creationId xmlns:a16="http://schemas.microsoft.com/office/drawing/2014/main" id="{00000000-0008-0000-0F00-000097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08" name="テキスト ボックス 407">
          <a:extLst>
            <a:ext uri="{FF2B5EF4-FFF2-40B4-BE49-F238E27FC236}">
              <a16:creationId xmlns:a16="http://schemas.microsoft.com/office/drawing/2014/main" id="{00000000-0008-0000-0F00-00009801000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9" name="直線コネクタ 408">
          <a:extLst>
            <a:ext uri="{FF2B5EF4-FFF2-40B4-BE49-F238E27FC236}">
              <a16:creationId xmlns:a16="http://schemas.microsoft.com/office/drawing/2014/main" id="{00000000-0008-0000-0F00-000099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0" name="テキスト ボックス 409">
          <a:extLst>
            <a:ext uri="{FF2B5EF4-FFF2-40B4-BE49-F238E27FC236}">
              <a16:creationId xmlns:a16="http://schemas.microsoft.com/office/drawing/2014/main" id="{00000000-0008-0000-0F00-00009A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1" name="【市民会館】&#10;一人当たり面積グラフ枠">
          <a:extLst>
            <a:ext uri="{FF2B5EF4-FFF2-40B4-BE49-F238E27FC236}">
              <a16:creationId xmlns:a16="http://schemas.microsoft.com/office/drawing/2014/main" id="{00000000-0008-0000-0F00-00009B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119635</xdr:rowOff>
    </xdr:from>
    <xdr:to>
      <xdr:col>54</xdr:col>
      <xdr:colOff>189865</xdr:colOff>
      <xdr:row>108</xdr:row>
      <xdr:rowOff>28194</xdr:rowOff>
    </xdr:to>
    <xdr:cxnSp macro="">
      <xdr:nvCxnSpPr>
        <xdr:cNvPr id="412" name="直線コネクタ 411">
          <a:extLst>
            <a:ext uri="{FF2B5EF4-FFF2-40B4-BE49-F238E27FC236}">
              <a16:creationId xmlns:a16="http://schemas.microsoft.com/office/drawing/2014/main" id="{00000000-0008-0000-0F00-00009C010000}"/>
            </a:ext>
          </a:extLst>
        </xdr:cNvPr>
        <xdr:cNvCxnSpPr/>
      </xdr:nvCxnSpPr>
      <xdr:spPr>
        <a:xfrm flipV="1">
          <a:off x="10476865" y="17093185"/>
          <a:ext cx="0" cy="14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32021</xdr:rowOff>
    </xdr:from>
    <xdr:ext cx="469744" cy="259045"/>
    <xdr:sp macro="" textlink="">
      <xdr:nvSpPr>
        <xdr:cNvPr id="413" name="【市民会館】&#10;一人当たり面積最小値テキスト">
          <a:extLst>
            <a:ext uri="{FF2B5EF4-FFF2-40B4-BE49-F238E27FC236}">
              <a16:creationId xmlns:a16="http://schemas.microsoft.com/office/drawing/2014/main" id="{00000000-0008-0000-0F00-00009D010000}"/>
            </a:ext>
          </a:extLst>
        </xdr:cNvPr>
        <xdr:cNvSpPr txBox="1"/>
      </xdr:nvSpPr>
      <xdr:spPr>
        <a:xfrm>
          <a:off x="10515600" y="1854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28194</xdr:rowOff>
    </xdr:from>
    <xdr:to>
      <xdr:col>55</xdr:col>
      <xdr:colOff>88900</xdr:colOff>
      <xdr:row>108</xdr:row>
      <xdr:rowOff>28194</xdr:rowOff>
    </xdr:to>
    <xdr:cxnSp macro="">
      <xdr:nvCxnSpPr>
        <xdr:cNvPr id="414" name="直線コネクタ 413">
          <a:extLst>
            <a:ext uri="{FF2B5EF4-FFF2-40B4-BE49-F238E27FC236}">
              <a16:creationId xmlns:a16="http://schemas.microsoft.com/office/drawing/2014/main" id="{00000000-0008-0000-0F00-00009E010000}"/>
            </a:ext>
          </a:extLst>
        </xdr:cNvPr>
        <xdr:cNvCxnSpPr/>
      </xdr:nvCxnSpPr>
      <xdr:spPr>
        <a:xfrm>
          <a:off x="10388600" y="1854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66312</xdr:rowOff>
    </xdr:from>
    <xdr:ext cx="469744" cy="259045"/>
    <xdr:sp macro="" textlink="">
      <xdr:nvSpPr>
        <xdr:cNvPr id="415" name="【市民会館】&#10;一人当たり面積最大値テキスト">
          <a:extLst>
            <a:ext uri="{FF2B5EF4-FFF2-40B4-BE49-F238E27FC236}">
              <a16:creationId xmlns:a16="http://schemas.microsoft.com/office/drawing/2014/main" id="{00000000-0008-0000-0F00-00009F010000}"/>
            </a:ext>
          </a:extLst>
        </xdr:cNvPr>
        <xdr:cNvSpPr txBox="1"/>
      </xdr:nvSpPr>
      <xdr:spPr>
        <a:xfrm>
          <a:off x="10515600" y="1686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119635</xdr:rowOff>
    </xdr:from>
    <xdr:to>
      <xdr:col>55</xdr:col>
      <xdr:colOff>88900</xdr:colOff>
      <xdr:row>99</xdr:row>
      <xdr:rowOff>119635</xdr:rowOff>
    </xdr:to>
    <xdr:cxnSp macro="">
      <xdr:nvCxnSpPr>
        <xdr:cNvPr id="416" name="直線コネクタ 415">
          <a:extLst>
            <a:ext uri="{FF2B5EF4-FFF2-40B4-BE49-F238E27FC236}">
              <a16:creationId xmlns:a16="http://schemas.microsoft.com/office/drawing/2014/main" id="{00000000-0008-0000-0F00-0000A0010000}"/>
            </a:ext>
          </a:extLst>
        </xdr:cNvPr>
        <xdr:cNvCxnSpPr/>
      </xdr:nvCxnSpPr>
      <xdr:spPr>
        <a:xfrm>
          <a:off x="10388600" y="1709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167149</xdr:rowOff>
    </xdr:from>
    <xdr:ext cx="469744" cy="259045"/>
    <xdr:sp macro="" textlink="">
      <xdr:nvSpPr>
        <xdr:cNvPr id="417" name="【市民会館】&#10;一人当たり面積平均値テキスト">
          <a:extLst>
            <a:ext uri="{FF2B5EF4-FFF2-40B4-BE49-F238E27FC236}">
              <a16:creationId xmlns:a16="http://schemas.microsoft.com/office/drawing/2014/main" id="{00000000-0008-0000-0F00-0000A1010000}"/>
            </a:ext>
          </a:extLst>
        </xdr:cNvPr>
        <xdr:cNvSpPr txBox="1"/>
      </xdr:nvSpPr>
      <xdr:spPr>
        <a:xfrm>
          <a:off x="10515600" y="178264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144272</xdr:rowOff>
    </xdr:from>
    <xdr:to>
      <xdr:col>55</xdr:col>
      <xdr:colOff>50800</xdr:colOff>
      <xdr:row>105</xdr:row>
      <xdr:rowOff>74422</xdr:rowOff>
    </xdr:to>
    <xdr:sp macro="" textlink="">
      <xdr:nvSpPr>
        <xdr:cNvPr id="418" name="フローチャート: 判断 417">
          <a:extLst>
            <a:ext uri="{FF2B5EF4-FFF2-40B4-BE49-F238E27FC236}">
              <a16:creationId xmlns:a16="http://schemas.microsoft.com/office/drawing/2014/main" id="{00000000-0008-0000-0F00-0000A2010000}"/>
            </a:ext>
          </a:extLst>
        </xdr:cNvPr>
        <xdr:cNvSpPr/>
      </xdr:nvSpPr>
      <xdr:spPr>
        <a:xfrm>
          <a:off x="10426700" y="1797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52832</xdr:rowOff>
    </xdr:from>
    <xdr:to>
      <xdr:col>50</xdr:col>
      <xdr:colOff>165100</xdr:colOff>
      <xdr:row>105</xdr:row>
      <xdr:rowOff>154432</xdr:rowOff>
    </xdr:to>
    <xdr:sp macro="" textlink="">
      <xdr:nvSpPr>
        <xdr:cNvPr id="419" name="フローチャート: 判断 418">
          <a:extLst>
            <a:ext uri="{FF2B5EF4-FFF2-40B4-BE49-F238E27FC236}">
              <a16:creationId xmlns:a16="http://schemas.microsoft.com/office/drawing/2014/main" id="{00000000-0008-0000-0F00-0000A3010000}"/>
            </a:ext>
          </a:extLst>
        </xdr:cNvPr>
        <xdr:cNvSpPr/>
      </xdr:nvSpPr>
      <xdr:spPr>
        <a:xfrm>
          <a:off x="9588500" y="1805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100837</xdr:rowOff>
    </xdr:from>
    <xdr:to>
      <xdr:col>46</xdr:col>
      <xdr:colOff>38100</xdr:colOff>
      <xdr:row>106</xdr:row>
      <xdr:rowOff>30987</xdr:rowOff>
    </xdr:to>
    <xdr:sp macro="" textlink="">
      <xdr:nvSpPr>
        <xdr:cNvPr id="420" name="フローチャート: 判断 419">
          <a:extLst>
            <a:ext uri="{FF2B5EF4-FFF2-40B4-BE49-F238E27FC236}">
              <a16:creationId xmlns:a16="http://schemas.microsoft.com/office/drawing/2014/main" id="{00000000-0008-0000-0F00-0000A4010000}"/>
            </a:ext>
          </a:extLst>
        </xdr:cNvPr>
        <xdr:cNvSpPr/>
      </xdr:nvSpPr>
      <xdr:spPr>
        <a:xfrm>
          <a:off x="8699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141987</xdr:rowOff>
    </xdr:from>
    <xdr:to>
      <xdr:col>41</xdr:col>
      <xdr:colOff>101600</xdr:colOff>
      <xdr:row>106</xdr:row>
      <xdr:rowOff>72137</xdr:rowOff>
    </xdr:to>
    <xdr:sp macro="" textlink="">
      <xdr:nvSpPr>
        <xdr:cNvPr id="421" name="フローチャート: 判断 420">
          <a:extLst>
            <a:ext uri="{FF2B5EF4-FFF2-40B4-BE49-F238E27FC236}">
              <a16:creationId xmlns:a16="http://schemas.microsoft.com/office/drawing/2014/main" id="{00000000-0008-0000-0F00-0000A5010000}"/>
            </a:ext>
          </a:extLst>
        </xdr:cNvPr>
        <xdr:cNvSpPr/>
      </xdr:nvSpPr>
      <xdr:spPr>
        <a:xfrm>
          <a:off x="7810500" y="1814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00000000-0008-0000-0F00-0000A6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00000000-0008-0000-0F00-0000A7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4" name="テキスト ボックス 423">
          <a:extLst>
            <a:ext uri="{FF2B5EF4-FFF2-40B4-BE49-F238E27FC236}">
              <a16:creationId xmlns:a16="http://schemas.microsoft.com/office/drawing/2014/main" id="{00000000-0008-0000-0F00-0000A8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5" name="テキスト ボックス 424">
          <a:extLst>
            <a:ext uri="{FF2B5EF4-FFF2-40B4-BE49-F238E27FC236}">
              <a16:creationId xmlns:a16="http://schemas.microsoft.com/office/drawing/2014/main" id="{00000000-0008-0000-0F00-0000A9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6" name="テキスト ボックス 425">
          <a:extLst>
            <a:ext uri="{FF2B5EF4-FFF2-40B4-BE49-F238E27FC236}">
              <a16:creationId xmlns:a16="http://schemas.microsoft.com/office/drawing/2014/main" id="{00000000-0008-0000-0F00-0000AA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25400</xdr:rowOff>
    </xdr:from>
    <xdr:to>
      <xdr:col>55</xdr:col>
      <xdr:colOff>50800</xdr:colOff>
      <xdr:row>105</xdr:row>
      <xdr:rowOff>127000</xdr:rowOff>
    </xdr:to>
    <xdr:sp macro="" textlink="">
      <xdr:nvSpPr>
        <xdr:cNvPr id="427" name="楕円 426">
          <a:extLst>
            <a:ext uri="{FF2B5EF4-FFF2-40B4-BE49-F238E27FC236}">
              <a16:creationId xmlns:a16="http://schemas.microsoft.com/office/drawing/2014/main" id="{00000000-0008-0000-0F00-0000AB010000}"/>
            </a:ext>
          </a:extLst>
        </xdr:cNvPr>
        <xdr:cNvSpPr/>
      </xdr:nvSpPr>
      <xdr:spPr>
        <a:xfrm>
          <a:off x="104267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3827</xdr:rowOff>
    </xdr:from>
    <xdr:ext cx="469744" cy="259045"/>
    <xdr:sp macro="" textlink="">
      <xdr:nvSpPr>
        <xdr:cNvPr id="428" name="【市民会館】&#10;一人当たり面積該当値テキスト">
          <a:extLst>
            <a:ext uri="{FF2B5EF4-FFF2-40B4-BE49-F238E27FC236}">
              <a16:creationId xmlns:a16="http://schemas.microsoft.com/office/drawing/2014/main" id="{00000000-0008-0000-0F00-0000AC010000}"/>
            </a:ext>
          </a:extLst>
        </xdr:cNvPr>
        <xdr:cNvSpPr txBox="1"/>
      </xdr:nvSpPr>
      <xdr:spPr>
        <a:xfrm>
          <a:off x="10515600" y="1800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29972</xdr:rowOff>
    </xdr:from>
    <xdr:to>
      <xdr:col>50</xdr:col>
      <xdr:colOff>165100</xdr:colOff>
      <xdr:row>105</xdr:row>
      <xdr:rowOff>131572</xdr:rowOff>
    </xdr:to>
    <xdr:sp macro="" textlink="">
      <xdr:nvSpPr>
        <xdr:cNvPr id="429" name="楕円 428">
          <a:extLst>
            <a:ext uri="{FF2B5EF4-FFF2-40B4-BE49-F238E27FC236}">
              <a16:creationId xmlns:a16="http://schemas.microsoft.com/office/drawing/2014/main" id="{00000000-0008-0000-0F00-0000AD010000}"/>
            </a:ext>
          </a:extLst>
        </xdr:cNvPr>
        <xdr:cNvSpPr/>
      </xdr:nvSpPr>
      <xdr:spPr>
        <a:xfrm>
          <a:off x="9588500" y="1803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76200</xdr:rowOff>
    </xdr:from>
    <xdr:to>
      <xdr:col>55</xdr:col>
      <xdr:colOff>0</xdr:colOff>
      <xdr:row>105</xdr:row>
      <xdr:rowOff>80772</xdr:rowOff>
    </xdr:to>
    <xdr:cxnSp macro="">
      <xdr:nvCxnSpPr>
        <xdr:cNvPr id="430" name="直線コネクタ 429">
          <a:extLst>
            <a:ext uri="{FF2B5EF4-FFF2-40B4-BE49-F238E27FC236}">
              <a16:creationId xmlns:a16="http://schemas.microsoft.com/office/drawing/2014/main" id="{00000000-0008-0000-0F00-0000AE010000}"/>
            </a:ext>
          </a:extLst>
        </xdr:cNvPr>
        <xdr:cNvCxnSpPr/>
      </xdr:nvCxnSpPr>
      <xdr:spPr>
        <a:xfrm flipV="1">
          <a:off x="9639300" y="1807845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36830</xdr:rowOff>
    </xdr:from>
    <xdr:to>
      <xdr:col>46</xdr:col>
      <xdr:colOff>38100</xdr:colOff>
      <xdr:row>105</xdr:row>
      <xdr:rowOff>138430</xdr:rowOff>
    </xdr:to>
    <xdr:sp macro="" textlink="">
      <xdr:nvSpPr>
        <xdr:cNvPr id="431" name="楕円 430">
          <a:extLst>
            <a:ext uri="{FF2B5EF4-FFF2-40B4-BE49-F238E27FC236}">
              <a16:creationId xmlns:a16="http://schemas.microsoft.com/office/drawing/2014/main" id="{00000000-0008-0000-0F00-0000AF010000}"/>
            </a:ext>
          </a:extLst>
        </xdr:cNvPr>
        <xdr:cNvSpPr/>
      </xdr:nvSpPr>
      <xdr:spPr>
        <a:xfrm>
          <a:off x="8699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80772</xdr:rowOff>
    </xdr:from>
    <xdr:to>
      <xdr:col>50</xdr:col>
      <xdr:colOff>114300</xdr:colOff>
      <xdr:row>105</xdr:row>
      <xdr:rowOff>87630</xdr:rowOff>
    </xdr:to>
    <xdr:cxnSp macro="">
      <xdr:nvCxnSpPr>
        <xdr:cNvPr id="432" name="直線コネクタ 431">
          <a:extLst>
            <a:ext uri="{FF2B5EF4-FFF2-40B4-BE49-F238E27FC236}">
              <a16:creationId xmlns:a16="http://schemas.microsoft.com/office/drawing/2014/main" id="{00000000-0008-0000-0F00-0000B0010000}"/>
            </a:ext>
          </a:extLst>
        </xdr:cNvPr>
        <xdr:cNvCxnSpPr/>
      </xdr:nvCxnSpPr>
      <xdr:spPr>
        <a:xfrm flipV="1">
          <a:off x="8750300" y="1808302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25400</xdr:rowOff>
    </xdr:from>
    <xdr:to>
      <xdr:col>41</xdr:col>
      <xdr:colOff>101600</xdr:colOff>
      <xdr:row>103</xdr:row>
      <xdr:rowOff>127000</xdr:rowOff>
    </xdr:to>
    <xdr:sp macro="" textlink="">
      <xdr:nvSpPr>
        <xdr:cNvPr id="433" name="楕円 432">
          <a:extLst>
            <a:ext uri="{FF2B5EF4-FFF2-40B4-BE49-F238E27FC236}">
              <a16:creationId xmlns:a16="http://schemas.microsoft.com/office/drawing/2014/main" id="{00000000-0008-0000-0F00-0000B1010000}"/>
            </a:ext>
          </a:extLst>
        </xdr:cNvPr>
        <xdr:cNvSpPr/>
      </xdr:nvSpPr>
      <xdr:spPr>
        <a:xfrm>
          <a:off x="7810500" y="1768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76200</xdr:rowOff>
    </xdr:from>
    <xdr:to>
      <xdr:col>45</xdr:col>
      <xdr:colOff>177800</xdr:colOff>
      <xdr:row>105</xdr:row>
      <xdr:rowOff>87630</xdr:rowOff>
    </xdr:to>
    <xdr:cxnSp macro="">
      <xdr:nvCxnSpPr>
        <xdr:cNvPr id="434" name="直線コネクタ 433">
          <a:extLst>
            <a:ext uri="{FF2B5EF4-FFF2-40B4-BE49-F238E27FC236}">
              <a16:creationId xmlns:a16="http://schemas.microsoft.com/office/drawing/2014/main" id="{00000000-0008-0000-0F00-0000B2010000}"/>
            </a:ext>
          </a:extLst>
        </xdr:cNvPr>
        <xdr:cNvCxnSpPr/>
      </xdr:nvCxnSpPr>
      <xdr:spPr>
        <a:xfrm>
          <a:off x="7861300" y="17735550"/>
          <a:ext cx="889000" cy="35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145559</xdr:rowOff>
    </xdr:from>
    <xdr:ext cx="469744" cy="259045"/>
    <xdr:sp macro="" textlink="">
      <xdr:nvSpPr>
        <xdr:cNvPr id="435" name="n_1aveValue【市民会館】&#10;一人当たり面積">
          <a:extLst>
            <a:ext uri="{FF2B5EF4-FFF2-40B4-BE49-F238E27FC236}">
              <a16:creationId xmlns:a16="http://schemas.microsoft.com/office/drawing/2014/main" id="{00000000-0008-0000-0F00-0000B3010000}"/>
            </a:ext>
          </a:extLst>
        </xdr:cNvPr>
        <xdr:cNvSpPr txBox="1"/>
      </xdr:nvSpPr>
      <xdr:spPr>
        <a:xfrm>
          <a:off x="9391727" y="1814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22114</xdr:rowOff>
    </xdr:from>
    <xdr:ext cx="469744" cy="259045"/>
    <xdr:sp macro="" textlink="">
      <xdr:nvSpPr>
        <xdr:cNvPr id="436" name="n_2aveValue【市民会館】&#10;一人当たり面積">
          <a:extLst>
            <a:ext uri="{FF2B5EF4-FFF2-40B4-BE49-F238E27FC236}">
              <a16:creationId xmlns:a16="http://schemas.microsoft.com/office/drawing/2014/main" id="{00000000-0008-0000-0F00-0000B4010000}"/>
            </a:ext>
          </a:extLst>
        </xdr:cNvPr>
        <xdr:cNvSpPr txBox="1"/>
      </xdr:nvSpPr>
      <xdr:spPr>
        <a:xfrm>
          <a:off x="8515427" y="1819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63264</xdr:rowOff>
    </xdr:from>
    <xdr:ext cx="469744" cy="259045"/>
    <xdr:sp macro="" textlink="">
      <xdr:nvSpPr>
        <xdr:cNvPr id="437" name="n_3aveValue【市民会館】&#10;一人当たり面積">
          <a:extLst>
            <a:ext uri="{FF2B5EF4-FFF2-40B4-BE49-F238E27FC236}">
              <a16:creationId xmlns:a16="http://schemas.microsoft.com/office/drawing/2014/main" id="{00000000-0008-0000-0F00-0000B5010000}"/>
            </a:ext>
          </a:extLst>
        </xdr:cNvPr>
        <xdr:cNvSpPr txBox="1"/>
      </xdr:nvSpPr>
      <xdr:spPr>
        <a:xfrm>
          <a:off x="7626427" y="1823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148099</xdr:rowOff>
    </xdr:from>
    <xdr:ext cx="469744" cy="259045"/>
    <xdr:sp macro="" textlink="">
      <xdr:nvSpPr>
        <xdr:cNvPr id="438" name="n_1mainValue【市民会館】&#10;一人当たり面積">
          <a:extLst>
            <a:ext uri="{FF2B5EF4-FFF2-40B4-BE49-F238E27FC236}">
              <a16:creationId xmlns:a16="http://schemas.microsoft.com/office/drawing/2014/main" id="{00000000-0008-0000-0F00-0000B6010000}"/>
            </a:ext>
          </a:extLst>
        </xdr:cNvPr>
        <xdr:cNvSpPr txBox="1"/>
      </xdr:nvSpPr>
      <xdr:spPr>
        <a:xfrm>
          <a:off x="9391727" y="17807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154957</xdr:rowOff>
    </xdr:from>
    <xdr:ext cx="469744" cy="259045"/>
    <xdr:sp macro="" textlink="">
      <xdr:nvSpPr>
        <xdr:cNvPr id="439" name="n_2mainValue【市民会館】&#10;一人当たり面積">
          <a:extLst>
            <a:ext uri="{FF2B5EF4-FFF2-40B4-BE49-F238E27FC236}">
              <a16:creationId xmlns:a16="http://schemas.microsoft.com/office/drawing/2014/main" id="{00000000-0008-0000-0F00-0000B7010000}"/>
            </a:ext>
          </a:extLst>
        </xdr:cNvPr>
        <xdr:cNvSpPr txBox="1"/>
      </xdr:nvSpPr>
      <xdr:spPr>
        <a:xfrm>
          <a:off x="8515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143527</xdr:rowOff>
    </xdr:from>
    <xdr:ext cx="469744" cy="259045"/>
    <xdr:sp macro="" textlink="">
      <xdr:nvSpPr>
        <xdr:cNvPr id="440" name="n_3mainValue【市民会館】&#10;一人当たり面積">
          <a:extLst>
            <a:ext uri="{FF2B5EF4-FFF2-40B4-BE49-F238E27FC236}">
              <a16:creationId xmlns:a16="http://schemas.microsoft.com/office/drawing/2014/main" id="{00000000-0008-0000-0F00-0000B8010000}"/>
            </a:ext>
          </a:extLst>
        </xdr:cNvPr>
        <xdr:cNvSpPr txBox="1"/>
      </xdr:nvSpPr>
      <xdr:spPr>
        <a:xfrm>
          <a:off x="7626427" y="1745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2" name="正方形/長方形 441">
          <a:extLst>
            <a:ext uri="{FF2B5EF4-FFF2-40B4-BE49-F238E27FC236}">
              <a16:creationId xmlns:a16="http://schemas.microsoft.com/office/drawing/2014/main" id="{00000000-0008-0000-0F00-0000BA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3" name="正方形/長方形 442">
          <a:extLst>
            <a:ext uri="{FF2B5EF4-FFF2-40B4-BE49-F238E27FC236}">
              <a16:creationId xmlns:a16="http://schemas.microsoft.com/office/drawing/2014/main" id="{00000000-0008-0000-0F00-0000BB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4" name="正方形/長方形 443">
          <a:extLst>
            <a:ext uri="{FF2B5EF4-FFF2-40B4-BE49-F238E27FC236}">
              <a16:creationId xmlns:a16="http://schemas.microsoft.com/office/drawing/2014/main" id="{00000000-0008-0000-0F00-0000BC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5" name="正方形/長方形 444">
          <a:extLst>
            <a:ext uri="{FF2B5EF4-FFF2-40B4-BE49-F238E27FC236}">
              <a16:creationId xmlns:a16="http://schemas.microsoft.com/office/drawing/2014/main" id="{00000000-0008-0000-0F00-0000BD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6" name="正方形/長方形 445">
          <a:extLst>
            <a:ext uri="{FF2B5EF4-FFF2-40B4-BE49-F238E27FC236}">
              <a16:creationId xmlns:a16="http://schemas.microsoft.com/office/drawing/2014/main" id="{00000000-0008-0000-0F00-0000BE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47" name="正方形/長方形 446">
          <a:extLst>
            <a:ext uri="{FF2B5EF4-FFF2-40B4-BE49-F238E27FC236}">
              <a16:creationId xmlns:a16="http://schemas.microsoft.com/office/drawing/2014/main" id="{00000000-0008-0000-0F00-0000BF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48" name="正方形/長方形 447">
          <a:extLst>
            <a:ext uri="{FF2B5EF4-FFF2-40B4-BE49-F238E27FC236}">
              <a16:creationId xmlns:a16="http://schemas.microsoft.com/office/drawing/2014/main" id="{00000000-0008-0000-0F00-0000C0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53" name="テキスト ボックス 452">
          <a:extLst>
            <a:ext uri="{FF2B5EF4-FFF2-40B4-BE49-F238E27FC236}">
              <a16:creationId xmlns:a16="http://schemas.microsoft.com/office/drawing/2014/main" id="{00000000-0008-0000-0F00-0000C5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55" name="テキスト ボックス 454">
          <a:extLst>
            <a:ext uri="{FF2B5EF4-FFF2-40B4-BE49-F238E27FC236}">
              <a16:creationId xmlns:a16="http://schemas.microsoft.com/office/drawing/2014/main" id="{00000000-0008-0000-0F00-0000C7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57" name="テキスト ボックス 456">
          <a:extLst>
            <a:ext uri="{FF2B5EF4-FFF2-40B4-BE49-F238E27FC236}">
              <a16:creationId xmlns:a16="http://schemas.microsoft.com/office/drawing/2014/main" id="{00000000-0008-0000-0F00-0000C9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58" name="直線コネクタ 457">
          <a:extLst>
            <a:ext uri="{FF2B5EF4-FFF2-40B4-BE49-F238E27FC236}">
              <a16:creationId xmlns:a16="http://schemas.microsoft.com/office/drawing/2014/main" id="{00000000-0008-0000-0F00-0000CA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59" name="テキスト ボックス 458">
          <a:extLst>
            <a:ext uri="{FF2B5EF4-FFF2-40B4-BE49-F238E27FC236}">
              <a16:creationId xmlns:a16="http://schemas.microsoft.com/office/drawing/2014/main" id="{00000000-0008-0000-0F00-0000CB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60" name="直線コネクタ 459">
          <a:extLst>
            <a:ext uri="{FF2B5EF4-FFF2-40B4-BE49-F238E27FC236}">
              <a16:creationId xmlns:a16="http://schemas.microsoft.com/office/drawing/2014/main" id="{00000000-0008-0000-0F00-0000CC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61" name="テキスト ボックス 460">
          <a:extLst>
            <a:ext uri="{FF2B5EF4-FFF2-40B4-BE49-F238E27FC236}">
              <a16:creationId xmlns:a16="http://schemas.microsoft.com/office/drawing/2014/main" id="{00000000-0008-0000-0F00-0000CD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2" name="直線コネクタ 461">
          <a:extLst>
            <a:ext uri="{FF2B5EF4-FFF2-40B4-BE49-F238E27FC236}">
              <a16:creationId xmlns:a16="http://schemas.microsoft.com/office/drawing/2014/main" id="{00000000-0008-0000-0F00-0000CE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63" name="テキスト ボックス 462">
          <a:extLst>
            <a:ext uri="{FF2B5EF4-FFF2-40B4-BE49-F238E27FC236}">
              <a16:creationId xmlns:a16="http://schemas.microsoft.com/office/drawing/2014/main" id="{00000000-0008-0000-0F00-0000CF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4" name="【一般廃棄物処理施設】&#10;有形固定資産減価償却率グラフ枠">
          <a:extLst>
            <a:ext uri="{FF2B5EF4-FFF2-40B4-BE49-F238E27FC236}">
              <a16:creationId xmlns:a16="http://schemas.microsoft.com/office/drawing/2014/main" id="{00000000-0008-0000-0F00-0000D0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74295</xdr:rowOff>
    </xdr:from>
    <xdr:to>
      <xdr:col>85</xdr:col>
      <xdr:colOff>126364</xdr:colOff>
      <xdr:row>40</xdr:row>
      <xdr:rowOff>161925</xdr:rowOff>
    </xdr:to>
    <xdr:cxnSp macro="">
      <xdr:nvCxnSpPr>
        <xdr:cNvPr id="465" name="直線コネクタ 464">
          <a:extLst>
            <a:ext uri="{FF2B5EF4-FFF2-40B4-BE49-F238E27FC236}">
              <a16:creationId xmlns:a16="http://schemas.microsoft.com/office/drawing/2014/main" id="{00000000-0008-0000-0F00-0000D1010000}"/>
            </a:ext>
          </a:extLst>
        </xdr:cNvPr>
        <xdr:cNvCxnSpPr/>
      </xdr:nvCxnSpPr>
      <xdr:spPr>
        <a:xfrm flipV="1">
          <a:off x="16318864" y="5732145"/>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165752</xdr:rowOff>
    </xdr:from>
    <xdr:ext cx="405111" cy="259045"/>
    <xdr:sp macro="" textlink="">
      <xdr:nvSpPr>
        <xdr:cNvPr id="466" name="【一般廃棄物処理施設】&#10;有形固定資産減価償却率最小値テキスト">
          <a:extLst>
            <a:ext uri="{FF2B5EF4-FFF2-40B4-BE49-F238E27FC236}">
              <a16:creationId xmlns:a16="http://schemas.microsoft.com/office/drawing/2014/main" id="{00000000-0008-0000-0F00-0000D2010000}"/>
            </a:ext>
          </a:extLst>
        </xdr:cNvPr>
        <xdr:cNvSpPr txBox="1"/>
      </xdr:nvSpPr>
      <xdr:spPr>
        <a:xfrm>
          <a:off x="16357600" y="702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161925</xdr:rowOff>
    </xdr:from>
    <xdr:to>
      <xdr:col>86</xdr:col>
      <xdr:colOff>25400</xdr:colOff>
      <xdr:row>40</xdr:row>
      <xdr:rowOff>161925</xdr:rowOff>
    </xdr:to>
    <xdr:cxnSp macro="">
      <xdr:nvCxnSpPr>
        <xdr:cNvPr id="467" name="直線コネクタ 466">
          <a:extLst>
            <a:ext uri="{FF2B5EF4-FFF2-40B4-BE49-F238E27FC236}">
              <a16:creationId xmlns:a16="http://schemas.microsoft.com/office/drawing/2014/main" id="{00000000-0008-0000-0F00-0000D3010000}"/>
            </a:ext>
          </a:extLst>
        </xdr:cNvPr>
        <xdr:cNvCxnSpPr/>
      </xdr:nvCxnSpPr>
      <xdr:spPr>
        <a:xfrm>
          <a:off x="16230600" y="701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20972</xdr:rowOff>
    </xdr:from>
    <xdr:ext cx="405111" cy="259045"/>
    <xdr:sp macro="" textlink="">
      <xdr:nvSpPr>
        <xdr:cNvPr id="468" name="【一般廃棄物処理施設】&#10;有形固定資産減価償却率最大値テキスト">
          <a:extLst>
            <a:ext uri="{FF2B5EF4-FFF2-40B4-BE49-F238E27FC236}">
              <a16:creationId xmlns:a16="http://schemas.microsoft.com/office/drawing/2014/main" id="{00000000-0008-0000-0F00-0000D4010000}"/>
            </a:ext>
          </a:extLst>
        </xdr:cNvPr>
        <xdr:cNvSpPr txBox="1"/>
      </xdr:nvSpPr>
      <xdr:spPr>
        <a:xfrm>
          <a:off x="16357600" y="550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74295</xdr:rowOff>
    </xdr:from>
    <xdr:to>
      <xdr:col>86</xdr:col>
      <xdr:colOff>25400</xdr:colOff>
      <xdr:row>33</xdr:row>
      <xdr:rowOff>74295</xdr:rowOff>
    </xdr:to>
    <xdr:cxnSp macro="">
      <xdr:nvCxnSpPr>
        <xdr:cNvPr id="469" name="直線コネクタ 468">
          <a:extLst>
            <a:ext uri="{FF2B5EF4-FFF2-40B4-BE49-F238E27FC236}">
              <a16:creationId xmlns:a16="http://schemas.microsoft.com/office/drawing/2014/main" id="{00000000-0008-0000-0F00-0000D5010000}"/>
            </a:ext>
          </a:extLst>
        </xdr:cNvPr>
        <xdr:cNvCxnSpPr/>
      </xdr:nvCxnSpPr>
      <xdr:spPr>
        <a:xfrm>
          <a:off x="16230600" y="573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40022</xdr:rowOff>
    </xdr:from>
    <xdr:ext cx="405111" cy="259045"/>
    <xdr:sp macro="" textlink="">
      <xdr:nvSpPr>
        <xdr:cNvPr id="470" name="【一般廃棄物処理施設】&#10;有形固定資産減価償却率平均値テキスト">
          <a:extLst>
            <a:ext uri="{FF2B5EF4-FFF2-40B4-BE49-F238E27FC236}">
              <a16:creationId xmlns:a16="http://schemas.microsoft.com/office/drawing/2014/main" id="{00000000-0008-0000-0F00-0000D6010000}"/>
            </a:ext>
          </a:extLst>
        </xdr:cNvPr>
        <xdr:cNvSpPr txBox="1"/>
      </xdr:nvSpPr>
      <xdr:spPr>
        <a:xfrm>
          <a:off x="16357600" y="6383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61595</xdr:rowOff>
    </xdr:from>
    <xdr:to>
      <xdr:col>85</xdr:col>
      <xdr:colOff>177800</xdr:colOff>
      <xdr:row>37</xdr:row>
      <xdr:rowOff>163195</xdr:rowOff>
    </xdr:to>
    <xdr:sp macro="" textlink="">
      <xdr:nvSpPr>
        <xdr:cNvPr id="471" name="フローチャート: 判断 470">
          <a:extLst>
            <a:ext uri="{FF2B5EF4-FFF2-40B4-BE49-F238E27FC236}">
              <a16:creationId xmlns:a16="http://schemas.microsoft.com/office/drawing/2014/main" id="{00000000-0008-0000-0F00-0000D7010000}"/>
            </a:ext>
          </a:extLst>
        </xdr:cNvPr>
        <xdr:cNvSpPr/>
      </xdr:nvSpPr>
      <xdr:spPr>
        <a:xfrm>
          <a:off x="162687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25400</xdr:rowOff>
    </xdr:from>
    <xdr:to>
      <xdr:col>81</xdr:col>
      <xdr:colOff>101600</xdr:colOff>
      <xdr:row>37</xdr:row>
      <xdr:rowOff>127000</xdr:rowOff>
    </xdr:to>
    <xdr:sp macro="" textlink="">
      <xdr:nvSpPr>
        <xdr:cNvPr id="472" name="フローチャート: 判断 471">
          <a:extLst>
            <a:ext uri="{FF2B5EF4-FFF2-40B4-BE49-F238E27FC236}">
              <a16:creationId xmlns:a16="http://schemas.microsoft.com/office/drawing/2014/main" id="{00000000-0008-0000-0F00-0000D8010000}"/>
            </a:ext>
          </a:extLst>
        </xdr:cNvPr>
        <xdr:cNvSpPr/>
      </xdr:nvSpPr>
      <xdr:spPr>
        <a:xfrm>
          <a:off x="154305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41</xdr:row>
      <xdr:rowOff>151130</xdr:rowOff>
    </xdr:from>
    <xdr:to>
      <xdr:col>76</xdr:col>
      <xdr:colOff>165100</xdr:colOff>
      <xdr:row>42</xdr:row>
      <xdr:rowOff>81280</xdr:rowOff>
    </xdr:to>
    <xdr:sp macro="" textlink="">
      <xdr:nvSpPr>
        <xdr:cNvPr id="473" name="フローチャート: 判断 472">
          <a:extLst>
            <a:ext uri="{FF2B5EF4-FFF2-40B4-BE49-F238E27FC236}">
              <a16:creationId xmlns:a16="http://schemas.microsoft.com/office/drawing/2014/main" id="{00000000-0008-0000-0F00-0000D9010000}"/>
            </a:ext>
          </a:extLst>
        </xdr:cNvPr>
        <xdr:cNvSpPr/>
      </xdr:nvSpPr>
      <xdr:spPr>
        <a:xfrm>
          <a:off x="14541500" y="718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69215</xdr:rowOff>
    </xdr:from>
    <xdr:to>
      <xdr:col>72</xdr:col>
      <xdr:colOff>38100</xdr:colOff>
      <xdr:row>38</xdr:row>
      <xdr:rowOff>170815</xdr:rowOff>
    </xdr:to>
    <xdr:sp macro="" textlink="">
      <xdr:nvSpPr>
        <xdr:cNvPr id="474" name="フローチャート: 判断 473">
          <a:extLst>
            <a:ext uri="{FF2B5EF4-FFF2-40B4-BE49-F238E27FC236}">
              <a16:creationId xmlns:a16="http://schemas.microsoft.com/office/drawing/2014/main" id="{00000000-0008-0000-0F00-0000DA010000}"/>
            </a:ext>
          </a:extLst>
        </xdr:cNvPr>
        <xdr:cNvSpPr/>
      </xdr:nvSpPr>
      <xdr:spPr>
        <a:xfrm>
          <a:off x="13652500" y="658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5" name="テキスト ボックス 474">
          <a:extLst>
            <a:ext uri="{FF2B5EF4-FFF2-40B4-BE49-F238E27FC236}">
              <a16:creationId xmlns:a16="http://schemas.microsoft.com/office/drawing/2014/main" id="{00000000-0008-0000-0F00-0000DB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76" name="テキスト ボックス 475">
          <a:extLst>
            <a:ext uri="{FF2B5EF4-FFF2-40B4-BE49-F238E27FC236}">
              <a16:creationId xmlns:a16="http://schemas.microsoft.com/office/drawing/2014/main" id="{00000000-0008-0000-0F00-0000DC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77" name="テキスト ボックス 476">
          <a:extLst>
            <a:ext uri="{FF2B5EF4-FFF2-40B4-BE49-F238E27FC236}">
              <a16:creationId xmlns:a16="http://schemas.microsoft.com/office/drawing/2014/main" id="{00000000-0008-0000-0F00-0000DD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78" name="テキスト ボックス 477">
          <a:extLst>
            <a:ext uri="{FF2B5EF4-FFF2-40B4-BE49-F238E27FC236}">
              <a16:creationId xmlns:a16="http://schemas.microsoft.com/office/drawing/2014/main" id="{00000000-0008-0000-0F00-0000DE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00000000-0008-0000-0F00-0000DF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149225</xdr:rowOff>
    </xdr:from>
    <xdr:to>
      <xdr:col>85</xdr:col>
      <xdr:colOff>177800</xdr:colOff>
      <xdr:row>37</xdr:row>
      <xdr:rowOff>79375</xdr:rowOff>
    </xdr:to>
    <xdr:sp macro="" textlink="">
      <xdr:nvSpPr>
        <xdr:cNvPr id="480" name="楕円 479">
          <a:extLst>
            <a:ext uri="{FF2B5EF4-FFF2-40B4-BE49-F238E27FC236}">
              <a16:creationId xmlns:a16="http://schemas.microsoft.com/office/drawing/2014/main" id="{00000000-0008-0000-0F00-0000E0010000}"/>
            </a:ext>
          </a:extLst>
        </xdr:cNvPr>
        <xdr:cNvSpPr/>
      </xdr:nvSpPr>
      <xdr:spPr>
        <a:xfrm>
          <a:off x="16268700" y="63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652</xdr:rowOff>
    </xdr:from>
    <xdr:ext cx="405111" cy="259045"/>
    <xdr:sp macro="" textlink="">
      <xdr:nvSpPr>
        <xdr:cNvPr id="481" name="【一般廃棄物処理施設】&#10;有形固定資産減価償却率該当値テキスト">
          <a:extLst>
            <a:ext uri="{FF2B5EF4-FFF2-40B4-BE49-F238E27FC236}">
              <a16:creationId xmlns:a16="http://schemas.microsoft.com/office/drawing/2014/main" id="{00000000-0008-0000-0F00-0000E1010000}"/>
            </a:ext>
          </a:extLst>
        </xdr:cNvPr>
        <xdr:cNvSpPr txBox="1"/>
      </xdr:nvSpPr>
      <xdr:spPr>
        <a:xfrm>
          <a:off x="16357600"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116840</xdr:rowOff>
    </xdr:from>
    <xdr:to>
      <xdr:col>81</xdr:col>
      <xdr:colOff>101600</xdr:colOff>
      <xdr:row>37</xdr:row>
      <xdr:rowOff>46990</xdr:rowOff>
    </xdr:to>
    <xdr:sp macro="" textlink="">
      <xdr:nvSpPr>
        <xdr:cNvPr id="482" name="楕円 481">
          <a:extLst>
            <a:ext uri="{FF2B5EF4-FFF2-40B4-BE49-F238E27FC236}">
              <a16:creationId xmlns:a16="http://schemas.microsoft.com/office/drawing/2014/main" id="{00000000-0008-0000-0F00-0000E2010000}"/>
            </a:ext>
          </a:extLst>
        </xdr:cNvPr>
        <xdr:cNvSpPr/>
      </xdr:nvSpPr>
      <xdr:spPr>
        <a:xfrm>
          <a:off x="15430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167640</xdr:rowOff>
    </xdr:from>
    <xdr:to>
      <xdr:col>85</xdr:col>
      <xdr:colOff>127000</xdr:colOff>
      <xdr:row>37</xdr:row>
      <xdr:rowOff>28575</xdr:rowOff>
    </xdr:to>
    <xdr:cxnSp macro="">
      <xdr:nvCxnSpPr>
        <xdr:cNvPr id="483" name="直線コネクタ 482">
          <a:extLst>
            <a:ext uri="{FF2B5EF4-FFF2-40B4-BE49-F238E27FC236}">
              <a16:creationId xmlns:a16="http://schemas.microsoft.com/office/drawing/2014/main" id="{00000000-0008-0000-0F00-0000E3010000}"/>
            </a:ext>
          </a:extLst>
        </xdr:cNvPr>
        <xdr:cNvCxnSpPr/>
      </xdr:nvCxnSpPr>
      <xdr:spPr>
        <a:xfrm>
          <a:off x="15481300" y="633984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13970</xdr:rowOff>
    </xdr:from>
    <xdr:to>
      <xdr:col>76</xdr:col>
      <xdr:colOff>165100</xdr:colOff>
      <xdr:row>37</xdr:row>
      <xdr:rowOff>115570</xdr:rowOff>
    </xdr:to>
    <xdr:sp macro="" textlink="">
      <xdr:nvSpPr>
        <xdr:cNvPr id="484" name="楕円 483">
          <a:extLst>
            <a:ext uri="{FF2B5EF4-FFF2-40B4-BE49-F238E27FC236}">
              <a16:creationId xmlns:a16="http://schemas.microsoft.com/office/drawing/2014/main" id="{00000000-0008-0000-0F00-0000E4010000}"/>
            </a:ext>
          </a:extLst>
        </xdr:cNvPr>
        <xdr:cNvSpPr/>
      </xdr:nvSpPr>
      <xdr:spPr>
        <a:xfrm>
          <a:off x="14541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167640</xdr:rowOff>
    </xdr:from>
    <xdr:to>
      <xdr:col>81</xdr:col>
      <xdr:colOff>50800</xdr:colOff>
      <xdr:row>37</xdr:row>
      <xdr:rowOff>64770</xdr:rowOff>
    </xdr:to>
    <xdr:cxnSp macro="">
      <xdr:nvCxnSpPr>
        <xdr:cNvPr id="485" name="直線コネクタ 484">
          <a:extLst>
            <a:ext uri="{FF2B5EF4-FFF2-40B4-BE49-F238E27FC236}">
              <a16:creationId xmlns:a16="http://schemas.microsoft.com/office/drawing/2014/main" id="{00000000-0008-0000-0F00-0000E5010000}"/>
            </a:ext>
          </a:extLst>
        </xdr:cNvPr>
        <xdr:cNvCxnSpPr/>
      </xdr:nvCxnSpPr>
      <xdr:spPr>
        <a:xfrm flipV="1">
          <a:off x="14592300" y="63398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34925</xdr:rowOff>
    </xdr:from>
    <xdr:to>
      <xdr:col>72</xdr:col>
      <xdr:colOff>38100</xdr:colOff>
      <xdr:row>41</xdr:row>
      <xdr:rowOff>136525</xdr:rowOff>
    </xdr:to>
    <xdr:sp macro="" textlink="">
      <xdr:nvSpPr>
        <xdr:cNvPr id="486" name="楕円 485">
          <a:extLst>
            <a:ext uri="{FF2B5EF4-FFF2-40B4-BE49-F238E27FC236}">
              <a16:creationId xmlns:a16="http://schemas.microsoft.com/office/drawing/2014/main" id="{00000000-0008-0000-0F00-0000E6010000}"/>
            </a:ext>
          </a:extLst>
        </xdr:cNvPr>
        <xdr:cNvSpPr/>
      </xdr:nvSpPr>
      <xdr:spPr>
        <a:xfrm>
          <a:off x="13652500" y="706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64770</xdr:rowOff>
    </xdr:from>
    <xdr:to>
      <xdr:col>76</xdr:col>
      <xdr:colOff>114300</xdr:colOff>
      <xdr:row>41</xdr:row>
      <xdr:rowOff>85725</xdr:rowOff>
    </xdr:to>
    <xdr:cxnSp macro="">
      <xdr:nvCxnSpPr>
        <xdr:cNvPr id="487" name="直線コネクタ 486">
          <a:extLst>
            <a:ext uri="{FF2B5EF4-FFF2-40B4-BE49-F238E27FC236}">
              <a16:creationId xmlns:a16="http://schemas.microsoft.com/office/drawing/2014/main" id="{00000000-0008-0000-0F00-0000E7010000}"/>
            </a:ext>
          </a:extLst>
        </xdr:cNvPr>
        <xdr:cNvCxnSpPr/>
      </xdr:nvCxnSpPr>
      <xdr:spPr>
        <a:xfrm flipV="1">
          <a:off x="13703300" y="6408420"/>
          <a:ext cx="889000" cy="70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118127</xdr:rowOff>
    </xdr:from>
    <xdr:ext cx="405111" cy="259045"/>
    <xdr:sp macro="" textlink="">
      <xdr:nvSpPr>
        <xdr:cNvPr id="488" name="n_1aveValue【一般廃棄物処理施設】&#10;有形固定資産減価償却率">
          <a:extLst>
            <a:ext uri="{FF2B5EF4-FFF2-40B4-BE49-F238E27FC236}">
              <a16:creationId xmlns:a16="http://schemas.microsoft.com/office/drawing/2014/main" id="{00000000-0008-0000-0F00-0000E8010000}"/>
            </a:ext>
          </a:extLst>
        </xdr:cNvPr>
        <xdr:cNvSpPr txBox="1"/>
      </xdr:nvSpPr>
      <xdr:spPr>
        <a:xfrm>
          <a:off x="15266044" y="646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72407</xdr:rowOff>
    </xdr:from>
    <xdr:ext cx="405111" cy="259045"/>
    <xdr:sp macro="" textlink="">
      <xdr:nvSpPr>
        <xdr:cNvPr id="489" name="n_2aveValue【一般廃棄物処理施設】&#10;有形固定資産減価償却率">
          <a:extLst>
            <a:ext uri="{FF2B5EF4-FFF2-40B4-BE49-F238E27FC236}">
              <a16:creationId xmlns:a16="http://schemas.microsoft.com/office/drawing/2014/main" id="{00000000-0008-0000-0F00-0000E9010000}"/>
            </a:ext>
          </a:extLst>
        </xdr:cNvPr>
        <xdr:cNvSpPr txBox="1"/>
      </xdr:nvSpPr>
      <xdr:spPr>
        <a:xfrm>
          <a:off x="14389744" y="727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15892</xdr:rowOff>
    </xdr:from>
    <xdr:ext cx="405111" cy="259045"/>
    <xdr:sp macro="" textlink="">
      <xdr:nvSpPr>
        <xdr:cNvPr id="490" name="n_3aveValue【一般廃棄物処理施設】&#10;有形固定資産減価償却率">
          <a:extLst>
            <a:ext uri="{FF2B5EF4-FFF2-40B4-BE49-F238E27FC236}">
              <a16:creationId xmlns:a16="http://schemas.microsoft.com/office/drawing/2014/main" id="{00000000-0008-0000-0F00-0000EA010000}"/>
            </a:ext>
          </a:extLst>
        </xdr:cNvPr>
        <xdr:cNvSpPr txBox="1"/>
      </xdr:nvSpPr>
      <xdr:spPr>
        <a:xfrm>
          <a:off x="13500744" y="6359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63517</xdr:rowOff>
    </xdr:from>
    <xdr:ext cx="405111" cy="259045"/>
    <xdr:sp macro="" textlink="">
      <xdr:nvSpPr>
        <xdr:cNvPr id="491" name="n_1mainValue【一般廃棄物処理施設】&#10;有形固定資産減価償却率">
          <a:extLst>
            <a:ext uri="{FF2B5EF4-FFF2-40B4-BE49-F238E27FC236}">
              <a16:creationId xmlns:a16="http://schemas.microsoft.com/office/drawing/2014/main" id="{00000000-0008-0000-0F00-0000EB010000}"/>
            </a:ext>
          </a:extLst>
        </xdr:cNvPr>
        <xdr:cNvSpPr txBox="1"/>
      </xdr:nvSpPr>
      <xdr:spPr>
        <a:xfrm>
          <a:off x="152660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132097</xdr:rowOff>
    </xdr:from>
    <xdr:ext cx="405111" cy="259045"/>
    <xdr:sp macro="" textlink="">
      <xdr:nvSpPr>
        <xdr:cNvPr id="492" name="n_2mainValue【一般廃棄物処理施設】&#10;有形固定資産減価償却率">
          <a:extLst>
            <a:ext uri="{FF2B5EF4-FFF2-40B4-BE49-F238E27FC236}">
              <a16:creationId xmlns:a16="http://schemas.microsoft.com/office/drawing/2014/main" id="{00000000-0008-0000-0F00-0000EC010000}"/>
            </a:ext>
          </a:extLst>
        </xdr:cNvPr>
        <xdr:cNvSpPr txBox="1"/>
      </xdr:nvSpPr>
      <xdr:spPr>
        <a:xfrm>
          <a:off x="14389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127652</xdr:rowOff>
    </xdr:from>
    <xdr:ext cx="405111" cy="259045"/>
    <xdr:sp macro="" textlink="">
      <xdr:nvSpPr>
        <xdr:cNvPr id="493" name="n_3mainValue【一般廃棄物処理施設】&#10;有形固定資産減価償却率">
          <a:extLst>
            <a:ext uri="{FF2B5EF4-FFF2-40B4-BE49-F238E27FC236}">
              <a16:creationId xmlns:a16="http://schemas.microsoft.com/office/drawing/2014/main" id="{00000000-0008-0000-0F00-0000ED010000}"/>
            </a:ext>
          </a:extLst>
        </xdr:cNvPr>
        <xdr:cNvSpPr txBox="1"/>
      </xdr:nvSpPr>
      <xdr:spPr>
        <a:xfrm>
          <a:off x="13500744" y="715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4" name="正方形/長方形 493">
          <a:extLst>
            <a:ext uri="{FF2B5EF4-FFF2-40B4-BE49-F238E27FC236}">
              <a16:creationId xmlns:a16="http://schemas.microsoft.com/office/drawing/2014/main" id="{00000000-0008-0000-0F00-0000EE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1" name="正方形/長方形 500">
          <a:extLst>
            <a:ext uri="{FF2B5EF4-FFF2-40B4-BE49-F238E27FC236}">
              <a16:creationId xmlns:a16="http://schemas.microsoft.com/office/drawing/2014/main" id="{00000000-0008-0000-0F00-0000F5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2" name="テキスト ボックス 501">
          <a:extLst>
            <a:ext uri="{FF2B5EF4-FFF2-40B4-BE49-F238E27FC236}">
              <a16:creationId xmlns:a16="http://schemas.microsoft.com/office/drawing/2014/main" id="{00000000-0008-0000-0F00-0000F6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3" name="直線コネクタ 502">
          <a:extLst>
            <a:ext uri="{FF2B5EF4-FFF2-40B4-BE49-F238E27FC236}">
              <a16:creationId xmlns:a16="http://schemas.microsoft.com/office/drawing/2014/main" id="{00000000-0008-0000-0F00-0000F7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13" name="テキスト ボックス 512">
          <a:extLst>
            <a:ext uri="{FF2B5EF4-FFF2-40B4-BE49-F238E27FC236}">
              <a16:creationId xmlns:a16="http://schemas.microsoft.com/office/drawing/2014/main" id="{00000000-0008-0000-0F00-00000102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15" name="テキスト ボックス 514">
          <a:extLst>
            <a:ext uri="{FF2B5EF4-FFF2-40B4-BE49-F238E27FC236}">
              <a16:creationId xmlns:a16="http://schemas.microsoft.com/office/drawing/2014/main" id="{00000000-0008-0000-0F00-000003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16" name="【一般廃棄物処理施設】&#10;一人当たり有形固定資産（償却資産）額グラフ枠">
          <a:extLst>
            <a:ext uri="{FF2B5EF4-FFF2-40B4-BE49-F238E27FC236}">
              <a16:creationId xmlns:a16="http://schemas.microsoft.com/office/drawing/2014/main" id="{00000000-0008-0000-0F00-000004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120171</xdr:rowOff>
    </xdr:from>
    <xdr:to>
      <xdr:col>116</xdr:col>
      <xdr:colOff>62864</xdr:colOff>
      <xdr:row>41</xdr:row>
      <xdr:rowOff>157101</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flipV="1">
          <a:off x="22160864" y="5949471"/>
          <a:ext cx="0" cy="1237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160928</xdr:rowOff>
    </xdr:from>
    <xdr:ext cx="534377" cy="259045"/>
    <xdr:sp macro="" textlink="">
      <xdr:nvSpPr>
        <xdr:cNvPr id="518" name="【一般廃棄物処理施設】&#10;一人当たり有形固定資産（償却資産）額最小値テキスト">
          <a:extLst>
            <a:ext uri="{FF2B5EF4-FFF2-40B4-BE49-F238E27FC236}">
              <a16:creationId xmlns:a16="http://schemas.microsoft.com/office/drawing/2014/main" id="{00000000-0008-0000-0F00-000006020000}"/>
            </a:ext>
          </a:extLst>
        </xdr:cNvPr>
        <xdr:cNvSpPr txBox="1"/>
      </xdr:nvSpPr>
      <xdr:spPr>
        <a:xfrm>
          <a:off x="22199600" y="719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157101</xdr:rowOff>
    </xdr:from>
    <xdr:to>
      <xdr:col>116</xdr:col>
      <xdr:colOff>152400</xdr:colOff>
      <xdr:row>41</xdr:row>
      <xdr:rowOff>157101</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a:off x="22072600" y="718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66848</xdr:rowOff>
    </xdr:from>
    <xdr:ext cx="599010" cy="259045"/>
    <xdr:sp macro="" textlink="">
      <xdr:nvSpPr>
        <xdr:cNvPr id="520" name="【一般廃棄物処理施設】&#10;一人当たり有形固定資産（償却資産）額最大値テキスト">
          <a:extLst>
            <a:ext uri="{FF2B5EF4-FFF2-40B4-BE49-F238E27FC236}">
              <a16:creationId xmlns:a16="http://schemas.microsoft.com/office/drawing/2014/main" id="{00000000-0008-0000-0F00-000008020000}"/>
            </a:ext>
          </a:extLst>
        </xdr:cNvPr>
        <xdr:cNvSpPr txBox="1"/>
      </xdr:nvSpPr>
      <xdr:spPr>
        <a:xfrm>
          <a:off x="22199600" y="5724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120171</xdr:rowOff>
    </xdr:from>
    <xdr:to>
      <xdr:col>116</xdr:col>
      <xdr:colOff>152400</xdr:colOff>
      <xdr:row>34</xdr:row>
      <xdr:rowOff>120171</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a:off x="22072600" y="5949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36502</xdr:rowOff>
    </xdr:from>
    <xdr:ext cx="599010" cy="259045"/>
    <xdr:sp macro="" textlink="">
      <xdr:nvSpPr>
        <xdr:cNvPr id="522" name="【一般廃棄物処理施設】&#10;一人当たり有形固定資産（償却資産）額平均値テキスト">
          <a:extLst>
            <a:ext uri="{FF2B5EF4-FFF2-40B4-BE49-F238E27FC236}">
              <a16:creationId xmlns:a16="http://schemas.microsoft.com/office/drawing/2014/main" id="{00000000-0008-0000-0F00-00000A020000}"/>
            </a:ext>
          </a:extLst>
        </xdr:cNvPr>
        <xdr:cNvSpPr txBox="1"/>
      </xdr:nvSpPr>
      <xdr:spPr>
        <a:xfrm>
          <a:off x="22199600" y="67230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58075</xdr:rowOff>
    </xdr:from>
    <xdr:to>
      <xdr:col>116</xdr:col>
      <xdr:colOff>114300</xdr:colOff>
      <xdr:row>39</xdr:row>
      <xdr:rowOff>159675</xdr:rowOff>
    </xdr:to>
    <xdr:sp macro="" textlink="">
      <xdr:nvSpPr>
        <xdr:cNvPr id="523" name="フローチャート: 判断 522">
          <a:extLst>
            <a:ext uri="{FF2B5EF4-FFF2-40B4-BE49-F238E27FC236}">
              <a16:creationId xmlns:a16="http://schemas.microsoft.com/office/drawing/2014/main" id="{00000000-0008-0000-0F00-00000B020000}"/>
            </a:ext>
          </a:extLst>
        </xdr:cNvPr>
        <xdr:cNvSpPr/>
      </xdr:nvSpPr>
      <xdr:spPr>
        <a:xfrm>
          <a:off x="22110700" y="674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50474</xdr:rowOff>
    </xdr:from>
    <xdr:to>
      <xdr:col>112</xdr:col>
      <xdr:colOff>38100</xdr:colOff>
      <xdr:row>39</xdr:row>
      <xdr:rowOff>152074</xdr:rowOff>
    </xdr:to>
    <xdr:sp macro="" textlink="">
      <xdr:nvSpPr>
        <xdr:cNvPr id="524" name="フローチャート: 判断 523">
          <a:extLst>
            <a:ext uri="{FF2B5EF4-FFF2-40B4-BE49-F238E27FC236}">
              <a16:creationId xmlns:a16="http://schemas.microsoft.com/office/drawing/2014/main" id="{00000000-0008-0000-0F00-00000C020000}"/>
            </a:ext>
          </a:extLst>
        </xdr:cNvPr>
        <xdr:cNvSpPr/>
      </xdr:nvSpPr>
      <xdr:spPr>
        <a:xfrm>
          <a:off x="21272500" y="673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32</xdr:row>
      <xdr:rowOff>146836</xdr:rowOff>
    </xdr:from>
    <xdr:to>
      <xdr:col>107</xdr:col>
      <xdr:colOff>101600</xdr:colOff>
      <xdr:row>33</xdr:row>
      <xdr:rowOff>76986</xdr:rowOff>
    </xdr:to>
    <xdr:sp macro="" textlink="">
      <xdr:nvSpPr>
        <xdr:cNvPr id="525" name="フローチャート: 判断 524">
          <a:extLst>
            <a:ext uri="{FF2B5EF4-FFF2-40B4-BE49-F238E27FC236}">
              <a16:creationId xmlns:a16="http://schemas.microsoft.com/office/drawing/2014/main" id="{00000000-0008-0000-0F00-00000D020000}"/>
            </a:ext>
          </a:extLst>
        </xdr:cNvPr>
        <xdr:cNvSpPr/>
      </xdr:nvSpPr>
      <xdr:spPr>
        <a:xfrm>
          <a:off x="20383500" y="563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71375</xdr:rowOff>
    </xdr:from>
    <xdr:to>
      <xdr:col>102</xdr:col>
      <xdr:colOff>165100</xdr:colOff>
      <xdr:row>40</xdr:row>
      <xdr:rowOff>1525</xdr:rowOff>
    </xdr:to>
    <xdr:sp macro="" textlink="">
      <xdr:nvSpPr>
        <xdr:cNvPr id="526" name="フローチャート: 判断 525">
          <a:extLst>
            <a:ext uri="{FF2B5EF4-FFF2-40B4-BE49-F238E27FC236}">
              <a16:creationId xmlns:a16="http://schemas.microsoft.com/office/drawing/2014/main" id="{00000000-0008-0000-0F00-00000E020000}"/>
            </a:ext>
          </a:extLst>
        </xdr:cNvPr>
        <xdr:cNvSpPr/>
      </xdr:nvSpPr>
      <xdr:spPr>
        <a:xfrm>
          <a:off x="19494500" y="675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F00-00000F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F00-000010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F00-000011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41783</xdr:rowOff>
    </xdr:from>
    <xdr:to>
      <xdr:col>116</xdr:col>
      <xdr:colOff>114300</xdr:colOff>
      <xdr:row>39</xdr:row>
      <xdr:rowOff>143383</xdr:rowOff>
    </xdr:to>
    <xdr:sp macro="" textlink="">
      <xdr:nvSpPr>
        <xdr:cNvPr id="532" name="楕円 531">
          <a:extLst>
            <a:ext uri="{FF2B5EF4-FFF2-40B4-BE49-F238E27FC236}">
              <a16:creationId xmlns:a16="http://schemas.microsoft.com/office/drawing/2014/main" id="{00000000-0008-0000-0F00-000014020000}"/>
            </a:ext>
          </a:extLst>
        </xdr:cNvPr>
        <xdr:cNvSpPr/>
      </xdr:nvSpPr>
      <xdr:spPr>
        <a:xfrm>
          <a:off x="22110700" y="672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64660</xdr:rowOff>
    </xdr:from>
    <xdr:ext cx="599010" cy="259045"/>
    <xdr:sp macro="" textlink="">
      <xdr:nvSpPr>
        <xdr:cNvPr id="533" name="【一般廃棄物処理施設】&#10;一人当たり有形固定資産（償却資産）額該当値テキスト">
          <a:extLst>
            <a:ext uri="{FF2B5EF4-FFF2-40B4-BE49-F238E27FC236}">
              <a16:creationId xmlns:a16="http://schemas.microsoft.com/office/drawing/2014/main" id="{00000000-0008-0000-0F00-000015020000}"/>
            </a:ext>
          </a:extLst>
        </xdr:cNvPr>
        <xdr:cNvSpPr txBox="1"/>
      </xdr:nvSpPr>
      <xdr:spPr>
        <a:xfrm>
          <a:off x="22199600" y="6579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144021</xdr:rowOff>
    </xdr:from>
    <xdr:to>
      <xdr:col>112</xdr:col>
      <xdr:colOff>38100</xdr:colOff>
      <xdr:row>40</xdr:row>
      <xdr:rowOff>74171</xdr:rowOff>
    </xdr:to>
    <xdr:sp macro="" textlink="">
      <xdr:nvSpPr>
        <xdr:cNvPr id="534" name="楕円 533">
          <a:extLst>
            <a:ext uri="{FF2B5EF4-FFF2-40B4-BE49-F238E27FC236}">
              <a16:creationId xmlns:a16="http://schemas.microsoft.com/office/drawing/2014/main" id="{00000000-0008-0000-0F00-000016020000}"/>
            </a:ext>
          </a:extLst>
        </xdr:cNvPr>
        <xdr:cNvSpPr/>
      </xdr:nvSpPr>
      <xdr:spPr>
        <a:xfrm>
          <a:off x="21272500" y="683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92583</xdr:rowOff>
    </xdr:from>
    <xdr:to>
      <xdr:col>116</xdr:col>
      <xdr:colOff>63500</xdr:colOff>
      <xdr:row>40</xdr:row>
      <xdr:rowOff>23371</xdr:rowOff>
    </xdr:to>
    <xdr:cxnSp macro="">
      <xdr:nvCxnSpPr>
        <xdr:cNvPr id="535" name="直線コネクタ 534">
          <a:extLst>
            <a:ext uri="{FF2B5EF4-FFF2-40B4-BE49-F238E27FC236}">
              <a16:creationId xmlns:a16="http://schemas.microsoft.com/office/drawing/2014/main" id="{00000000-0008-0000-0F00-000017020000}"/>
            </a:ext>
          </a:extLst>
        </xdr:cNvPr>
        <xdr:cNvCxnSpPr/>
      </xdr:nvCxnSpPr>
      <xdr:spPr>
        <a:xfrm flipV="1">
          <a:off x="21323300" y="6779133"/>
          <a:ext cx="838200" cy="102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153908</xdr:rowOff>
    </xdr:from>
    <xdr:to>
      <xdr:col>107</xdr:col>
      <xdr:colOff>101600</xdr:colOff>
      <xdr:row>40</xdr:row>
      <xdr:rowOff>84058</xdr:rowOff>
    </xdr:to>
    <xdr:sp macro="" textlink="">
      <xdr:nvSpPr>
        <xdr:cNvPr id="536" name="楕円 535">
          <a:extLst>
            <a:ext uri="{FF2B5EF4-FFF2-40B4-BE49-F238E27FC236}">
              <a16:creationId xmlns:a16="http://schemas.microsoft.com/office/drawing/2014/main" id="{00000000-0008-0000-0F00-000018020000}"/>
            </a:ext>
          </a:extLst>
        </xdr:cNvPr>
        <xdr:cNvSpPr/>
      </xdr:nvSpPr>
      <xdr:spPr>
        <a:xfrm>
          <a:off x="20383500" y="684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23371</xdr:rowOff>
    </xdr:from>
    <xdr:to>
      <xdr:col>111</xdr:col>
      <xdr:colOff>177800</xdr:colOff>
      <xdr:row>40</xdr:row>
      <xdr:rowOff>33258</xdr:rowOff>
    </xdr:to>
    <xdr:cxnSp macro="">
      <xdr:nvCxnSpPr>
        <xdr:cNvPr id="537" name="直線コネクタ 536">
          <a:extLst>
            <a:ext uri="{FF2B5EF4-FFF2-40B4-BE49-F238E27FC236}">
              <a16:creationId xmlns:a16="http://schemas.microsoft.com/office/drawing/2014/main" id="{00000000-0008-0000-0F00-000019020000}"/>
            </a:ext>
          </a:extLst>
        </xdr:cNvPr>
        <xdr:cNvCxnSpPr/>
      </xdr:nvCxnSpPr>
      <xdr:spPr>
        <a:xfrm flipV="1">
          <a:off x="20434300" y="6881371"/>
          <a:ext cx="889000" cy="9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156434</xdr:rowOff>
    </xdr:from>
    <xdr:to>
      <xdr:col>102</xdr:col>
      <xdr:colOff>165100</xdr:colOff>
      <xdr:row>42</xdr:row>
      <xdr:rowOff>86584</xdr:rowOff>
    </xdr:to>
    <xdr:sp macro="" textlink="">
      <xdr:nvSpPr>
        <xdr:cNvPr id="538" name="楕円 537">
          <a:extLst>
            <a:ext uri="{FF2B5EF4-FFF2-40B4-BE49-F238E27FC236}">
              <a16:creationId xmlns:a16="http://schemas.microsoft.com/office/drawing/2014/main" id="{00000000-0008-0000-0F00-00001A020000}"/>
            </a:ext>
          </a:extLst>
        </xdr:cNvPr>
        <xdr:cNvSpPr/>
      </xdr:nvSpPr>
      <xdr:spPr>
        <a:xfrm>
          <a:off x="19494500" y="718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33258</xdr:rowOff>
    </xdr:from>
    <xdr:to>
      <xdr:col>107</xdr:col>
      <xdr:colOff>50800</xdr:colOff>
      <xdr:row>42</xdr:row>
      <xdr:rowOff>35784</xdr:rowOff>
    </xdr:to>
    <xdr:cxnSp macro="">
      <xdr:nvCxnSpPr>
        <xdr:cNvPr id="539" name="直線コネクタ 538">
          <a:extLst>
            <a:ext uri="{FF2B5EF4-FFF2-40B4-BE49-F238E27FC236}">
              <a16:creationId xmlns:a16="http://schemas.microsoft.com/office/drawing/2014/main" id="{00000000-0008-0000-0F00-00001B020000}"/>
            </a:ext>
          </a:extLst>
        </xdr:cNvPr>
        <xdr:cNvCxnSpPr/>
      </xdr:nvCxnSpPr>
      <xdr:spPr>
        <a:xfrm flipV="1">
          <a:off x="19545300" y="6891258"/>
          <a:ext cx="889000" cy="345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168601</xdr:rowOff>
    </xdr:from>
    <xdr:ext cx="599010" cy="259045"/>
    <xdr:sp macro="" textlink="">
      <xdr:nvSpPr>
        <xdr:cNvPr id="540" name="n_1aveValue【一般廃棄物処理施設】&#10;一人当たり有形固定資産（償却資産）額">
          <a:extLst>
            <a:ext uri="{FF2B5EF4-FFF2-40B4-BE49-F238E27FC236}">
              <a16:creationId xmlns:a16="http://schemas.microsoft.com/office/drawing/2014/main" id="{00000000-0008-0000-0F00-00001C020000}"/>
            </a:ext>
          </a:extLst>
        </xdr:cNvPr>
        <xdr:cNvSpPr txBox="1"/>
      </xdr:nvSpPr>
      <xdr:spPr>
        <a:xfrm>
          <a:off x="21011095" y="651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31</xdr:row>
      <xdr:rowOff>93513</xdr:rowOff>
    </xdr:from>
    <xdr:ext cx="599010" cy="259045"/>
    <xdr:sp macro="" textlink="">
      <xdr:nvSpPr>
        <xdr:cNvPr id="541" name="n_2aveValue【一般廃棄物処理施設】&#10;一人当たり有形固定資産（償却資産）額">
          <a:extLst>
            <a:ext uri="{FF2B5EF4-FFF2-40B4-BE49-F238E27FC236}">
              <a16:creationId xmlns:a16="http://schemas.microsoft.com/office/drawing/2014/main" id="{00000000-0008-0000-0F00-00001D020000}"/>
            </a:ext>
          </a:extLst>
        </xdr:cNvPr>
        <xdr:cNvSpPr txBox="1"/>
      </xdr:nvSpPr>
      <xdr:spPr>
        <a:xfrm>
          <a:off x="20134795" y="540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18052</xdr:rowOff>
    </xdr:from>
    <xdr:ext cx="599010" cy="259045"/>
    <xdr:sp macro="" textlink="">
      <xdr:nvSpPr>
        <xdr:cNvPr id="542" name="n_3aveValue【一般廃棄物処理施設】&#10;一人当たり有形固定資産（償却資産）額">
          <a:extLst>
            <a:ext uri="{FF2B5EF4-FFF2-40B4-BE49-F238E27FC236}">
              <a16:creationId xmlns:a16="http://schemas.microsoft.com/office/drawing/2014/main" id="{00000000-0008-0000-0F00-00001E020000}"/>
            </a:ext>
          </a:extLst>
        </xdr:cNvPr>
        <xdr:cNvSpPr txBox="1"/>
      </xdr:nvSpPr>
      <xdr:spPr>
        <a:xfrm>
          <a:off x="19245795" y="6533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65298</xdr:rowOff>
    </xdr:from>
    <xdr:ext cx="534377" cy="259045"/>
    <xdr:sp macro="" textlink="">
      <xdr:nvSpPr>
        <xdr:cNvPr id="543" name="n_1mainValue【一般廃棄物処理施設】&#10;一人当たり有形固定資産（償却資産）額">
          <a:extLst>
            <a:ext uri="{FF2B5EF4-FFF2-40B4-BE49-F238E27FC236}">
              <a16:creationId xmlns:a16="http://schemas.microsoft.com/office/drawing/2014/main" id="{00000000-0008-0000-0F00-00001F020000}"/>
            </a:ext>
          </a:extLst>
        </xdr:cNvPr>
        <xdr:cNvSpPr txBox="1"/>
      </xdr:nvSpPr>
      <xdr:spPr>
        <a:xfrm>
          <a:off x="21043411" y="6923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75185</xdr:rowOff>
    </xdr:from>
    <xdr:ext cx="534377" cy="259045"/>
    <xdr:sp macro="" textlink="">
      <xdr:nvSpPr>
        <xdr:cNvPr id="544" name="n_2mainValue【一般廃棄物処理施設】&#10;一人当たり有形固定資産（償却資産）額">
          <a:extLst>
            <a:ext uri="{FF2B5EF4-FFF2-40B4-BE49-F238E27FC236}">
              <a16:creationId xmlns:a16="http://schemas.microsoft.com/office/drawing/2014/main" id="{00000000-0008-0000-0F00-000020020000}"/>
            </a:ext>
          </a:extLst>
        </xdr:cNvPr>
        <xdr:cNvSpPr txBox="1"/>
      </xdr:nvSpPr>
      <xdr:spPr>
        <a:xfrm>
          <a:off x="20167111" y="693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115517</xdr:colOff>
      <xdr:row>42</xdr:row>
      <xdr:rowOff>77711</xdr:rowOff>
    </xdr:from>
    <xdr:ext cx="378565" cy="259045"/>
    <xdr:sp macro="" textlink="">
      <xdr:nvSpPr>
        <xdr:cNvPr id="545" name="n_3mainValue【一般廃棄物処理施設】&#10;一人当たり有形固定資産（償却資産）額">
          <a:extLst>
            <a:ext uri="{FF2B5EF4-FFF2-40B4-BE49-F238E27FC236}">
              <a16:creationId xmlns:a16="http://schemas.microsoft.com/office/drawing/2014/main" id="{00000000-0008-0000-0F00-000021020000}"/>
            </a:ext>
          </a:extLst>
        </xdr:cNvPr>
        <xdr:cNvSpPr txBox="1"/>
      </xdr:nvSpPr>
      <xdr:spPr>
        <a:xfrm>
          <a:off x="19356017" y="7278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46" name="正方形/長方形 545">
          <a:extLst>
            <a:ext uri="{FF2B5EF4-FFF2-40B4-BE49-F238E27FC236}">
              <a16:creationId xmlns:a16="http://schemas.microsoft.com/office/drawing/2014/main" id="{00000000-0008-0000-0F00-000022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47" name="正方形/長方形 546">
          <a:extLst>
            <a:ext uri="{FF2B5EF4-FFF2-40B4-BE49-F238E27FC236}">
              <a16:creationId xmlns:a16="http://schemas.microsoft.com/office/drawing/2014/main" id="{00000000-0008-0000-0F00-000023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48" name="正方形/長方形 547">
          <a:extLst>
            <a:ext uri="{FF2B5EF4-FFF2-40B4-BE49-F238E27FC236}">
              <a16:creationId xmlns:a16="http://schemas.microsoft.com/office/drawing/2014/main" id="{00000000-0008-0000-0F00-000024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49" name="正方形/長方形 548">
          <a:extLst>
            <a:ext uri="{FF2B5EF4-FFF2-40B4-BE49-F238E27FC236}">
              <a16:creationId xmlns:a16="http://schemas.microsoft.com/office/drawing/2014/main" id="{00000000-0008-0000-0F00-000025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0" name="正方形/長方形 549">
          <a:extLst>
            <a:ext uri="{FF2B5EF4-FFF2-40B4-BE49-F238E27FC236}">
              <a16:creationId xmlns:a16="http://schemas.microsoft.com/office/drawing/2014/main" id="{00000000-0008-0000-0F00-000026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1" name="正方形/長方形 550">
          <a:extLst>
            <a:ext uri="{FF2B5EF4-FFF2-40B4-BE49-F238E27FC236}">
              <a16:creationId xmlns:a16="http://schemas.microsoft.com/office/drawing/2014/main" id="{00000000-0008-0000-0F00-000027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2" name="正方形/長方形 551">
          <a:extLst>
            <a:ext uri="{FF2B5EF4-FFF2-40B4-BE49-F238E27FC236}">
              <a16:creationId xmlns:a16="http://schemas.microsoft.com/office/drawing/2014/main" id="{00000000-0008-0000-0F00-000028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54" name="テキスト ボックス 553">
          <a:extLst>
            <a:ext uri="{FF2B5EF4-FFF2-40B4-BE49-F238E27FC236}">
              <a16:creationId xmlns:a16="http://schemas.microsoft.com/office/drawing/2014/main" id="{00000000-0008-0000-0F00-00002A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55" name="直線コネクタ 554">
          <a:extLst>
            <a:ext uri="{FF2B5EF4-FFF2-40B4-BE49-F238E27FC236}">
              <a16:creationId xmlns:a16="http://schemas.microsoft.com/office/drawing/2014/main" id="{00000000-0008-0000-0F00-00002B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56" name="テキスト ボックス 555">
          <a:extLst>
            <a:ext uri="{FF2B5EF4-FFF2-40B4-BE49-F238E27FC236}">
              <a16:creationId xmlns:a16="http://schemas.microsoft.com/office/drawing/2014/main" id="{00000000-0008-0000-0F00-00002C020000}"/>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57" name="直線コネクタ 556">
          <a:extLst>
            <a:ext uri="{FF2B5EF4-FFF2-40B4-BE49-F238E27FC236}">
              <a16:creationId xmlns:a16="http://schemas.microsoft.com/office/drawing/2014/main" id="{00000000-0008-0000-0F00-00002D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58" name="テキスト ボックス 557">
          <a:extLst>
            <a:ext uri="{FF2B5EF4-FFF2-40B4-BE49-F238E27FC236}">
              <a16:creationId xmlns:a16="http://schemas.microsoft.com/office/drawing/2014/main" id="{00000000-0008-0000-0F00-00002E02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59" name="直線コネクタ 558">
          <a:extLst>
            <a:ext uri="{FF2B5EF4-FFF2-40B4-BE49-F238E27FC236}">
              <a16:creationId xmlns:a16="http://schemas.microsoft.com/office/drawing/2014/main" id="{00000000-0008-0000-0F00-00002F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60" name="テキスト ボックス 559">
          <a:extLst>
            <a:ext uri="{FF2B5EF4-FFF2-40B4-BE49-F238E27FC236}">
              <a16:creationId xmlns:a16="http://schemas.microsoft.com/office/drawing/2014/main" id="{00000000-0008-0000-0F00-000030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61" name="直線コネクタ 560">
          <a:extLst>
            <a:ext uri="{FF2B5EF4-FFF2-40B4-BE49-F238E27FC236}">
              <a16:creationId xmlns:a16="http://schemas.microsoft.com/office/drawing/2014/main" id="{00000000-0008-0000-0F00-000031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62" name="テキスト ボックス 561">
          <a:extLst>
            <a:ext uri="{FF2B5EF4-FFF2-40B4-BE49-F238E27FC236}">
              <a16:creationId xmlns:a16="http://schemas.microsoft.com/office/drawing/2014/main" id="{00000000-0008-0000-0F00-000032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68" name="テキスト ボックス 567">
          <a:extLst>
            <a:ext uri="{FF2B5EF4-FFF2-40B4-BE49-F238E27FC236}">
              <a16:creationId xmlns:a16="http://schemas.microsoft.com/office/drawing/2014/main" id="{00000000-0008-0000-0F00-00003802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69" name="【保健センター・保健所】&#10;有形固定資産減価償却率グラフ枠">
          <a:extLst>
            <a:ext uri="{FF2B5EF4-FFF2-40B4-BE49-F238E27FC236}">
              <a16:creationId xmlns:a16="http://schemas.microsoft.com/office/drawing/2014/main" id="{00000000-0008-0000-0F00-000039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99060</xdr:rowOff>
    </xdr:from>
    <xdr:to>
      <xdr:col>85</xdr:col>
      <xdr:colOff>126364</xdr:colOff>
      <xdr:row>62</xdr:row>
      <xdr:rowOff>152400</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flipV="1">
          <a:off x="16318864" y="952881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156227</xdr:rowOff>
    </xdr:from>
    <xdr:ext cx="405111" cy="259045"/>
    <xdr:sp macro="" textlink="">
      <xdr:nvSpPr>
        <xdr:cNvPr id="571" name="【保健センター・保健所】&#10;有形固定資産減価償却率最小値テキスト">
          <a:extLst>
            <a:ext uri="{FF2B5EF4-FFF2-40B4-BE49-F238E27FC236}">
              <a16:creationId xmlns:a16="http://schemas.microsoft.com/office/drawing/2014/main" id="{00000000-0008-0000-0F00-00003B020000}"/>
            </a:ext>
          </a:extLst>
        </xdr:cNvPr>
        <xdr:cNvSpPr txBox="1"/>
      </xdr:nvSpPr>
      <xdr:spPr>
        <a:xfrm>
          <a:off x="16357600"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152400</xdr:rowOff>
    </xdr:from>
    <xdr:to>
      <xdr:col>86</xdr:col>
      <xdr:colOff>25400</xdr:colOff>
      <xdr:row>62</xdr:row>
      <xdr:rowOff>152400</xdr:rowOff>
    </xdr:to>
    <xdr:cxnSp macro="">
      <xdr:nvCxnSpPr>
        <xdr:cNvPr id="572" name="直線コネクタ 571">
          <a:extLst>
            <a:ext uri="{FF2B5EF4-FFF2-40B4-BE49-F238E27FC236}">
              <a16:creationId xmlns:a16="http://schemas.microsoft.com/office/drawing/2014/main" id="{00000000-0008-0000-0F00-00003C020000}"/>
            </a:ext>
          </a:extLst>
        </xdr:cNvPr>
        <xdr:cNvCxnSpPr/>
      </xdr:nvCxnSpPr>
      <xdr:spPr>
        <a:xfrm>
          <a:off x="16230600" y="1078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45737</xdr:rowOff>
    </xdr:from>
    <xdr:ext cx="405111" cy="259045"/>
    <xdr:sp macro="" textlink="">
      <xdr:nvSpPr>
        <xdr:cNvPr id="573" name="【保健センター・保健所】&#10;有形固定資産減価償却率最大値テキスト">
          <a:extLst>
            <a:ext uri="{FF2B5EF4-FFF2-40B4-BE49-F238E27FC236}">
              <a16:creationId xmlns:a16="http://schemas.microsoft.com/office/drawing/2014/main" id="{00000000-0008-0000-0F00-00003D020000}"/>
            </a:ext>
          </a:extLst>
        </xdr:cNvPr>
        <xdr:cNvSpPr txBox="1"/>
      </xdr:nvSpPr>
      <xdr:spPr>
        <a:xfrm>
          <a:off x="16357600" y="9304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99060</xdr:rowOff>
    </xdr:from>
    <xdr:to>
      <xdr:col>86</xdr:col>
      <xdr:colOff>25400</xdr:colOff>
      <xdr:row>55</xdr:row>
      <xdr:rowOff>99060</xdr:rowOff>
    </xdr:to>
    <xdr:cxnSp macro="">
      <xdr:nvCxnSpPr>
        <xdr:cNvPr id="574" name="直線コネクタ 573">
          <a:extLst>
            <a:ext uri="{FF2B5EF4-FFF2-40B4-BE49-F238E27FC236}">
              <a16:creationId xmlns:a16="http://schemas.microsoft.com/office/drawing/2014/main" id="{00000000-0008-0000-0F00-00003E020000}"/>
            </a:ext>
          </a:extLst>
        </xdr:cNvPr>
        <xdr:cNvCxnSpPr/>
      </xdr:nvCxnSpPr>
      <xdr:spPr>
        <a:xfrm>
          <a:off x="16230600" y="9528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82567</xdr:rowOff>
    </xdr:from>
    <xdr:ext cx="405111" cy="259045"/>
    <xdr:sp macro="" textlink="">
      <xdr:nvSpPr>
        <xdr:cNvPr id="575" name="【保健センター・保健所】&#10;有形固定資産減価償却率平均値テキスト">
          <a:extLst>
            <a:ext uri="{FF2B5EF4-FFF2-40B4-BE49-F238E27FC236}">
              <a16:creationId xmlns:a16="http://schemas.microsoft.com/office/drawing/2014/main" id="{00000000-0008-0000-0F00-00003F020000}"/>
            </a:ext>
          </a:extLst>
        </xdr:cNvPr>
        <xdr:cNvSpPr txBox="1"/>
      </xdr:nvSpPr>
      <xdr:spPr>
        <a:xfrm>
          <a:off x="16357600" y="10026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59690</xdr:rowOff>
    </xdr:from>
    <xdr:to>
      <xdr:col>85</xdr:col>
      <xdr:colOff>177800</xdr:colOff>
      <xdr:row>59</xdr:row>
      <xdr:rowOff>161290</xdr:rowOff>
    </xdr:to>
    <xdr:sp macro="" textlink="">
      <xdr:nvSpPr>
        <xdr:cNvPr id="576" name="フローチャート: 判断 575">
          <a:extLst>
            <a:ext uri="{FF2B5EF4-FFF2-40B4-BE49-F238E27FC236}">
              <a16:creationId xmlns:a16="http://schemas.microsoft.com/office/drawing/2014/main" id="{00000000-0008-0000-0F00-000040020000}"/>
            </a:ext>
          </a:extLst>
        </xdr:cNvPr>
        <xdr:cNvSpPr/>
      </xdr:nvSpPr>
      <xdr:spPr>
        <a:xfrm>
          <a:off x="162687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63500</xdr:rowOff>
    </xdr:from>
    <xdr:to>
      <xdr:col>81</xdr:col>
      <xdr:colOff>101600</xdr:colOff>
      <xdr:row>60</xdr:row>
      <xdr:rowOff>165100</xdr:rowOff>
    </xdr:to>
    <xdr:sp macro="" textlink="">
      <xdr:nvSpPr>
        <xdr:cNvPr id="577" name="フローチャート: 判断 576">
          <a:extLst>
            <a:ext uri="{FF2B5EF4-FFF2-40B4-BE49-F238E27FC236}">
              <a16:creationId xmlns:a16="http://schemas.microsoft.com/office/drawing/2014/main" id="{00000000-0008-0000-0F00-000041020000}"/>
            </a:ext>
          </a:extLst>
        </xdr:cNvPr>
        <xdr:cNvSpPr/>
      </xdr:nvSpPr>
      <xdr:spPr>
        <a:xfrm>
          <a:off x="15430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101600</xdr:rowOff>
    </xdr:from>
    <xdr:to>
      <xdr:col>76</xdr:col>
      <xdr:colOff>165100</xdr:colOff>
      <xdr:row>61</xdr:row>
      <xdr:rowOff>31750</xdr:rowOff>
    </xdr:to>
    <xdr:sp macro="" textlink="">
      <xdr:nvSpPr>
        <xdr:cNvPr id="578" name="フローチャート: 判断 577">
          <a:extLst>
            <a:ext uri="{FF2B5EF4-FFF2-40B4-BE49-F238E27FC236}">
              <a16:creationId xmlns:a16="http://schemas.microsoft.com/office/drawing/2014/main" id="{00000000-0008-0000-0F00-000042020000}"/>
            </a:ext>
          </a:extLst>
        </xdr:cNvPr>
        <xdr:cNvSpPr/>
      </xdr:nvSpPr>
      <xdr:spPr>
        <a:xfrm>
          <a:off x="14541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13970</xdr:rowOff>
    </xdr:from>
    <xdr:to>
      <xdr:col>72</xdr:col>
      <xdr:colOff>38100</xdr:colOff>
      <xdr:row>61</xdr:row>
      <xdr:rowOff>115570</xdr:rowOff>
    </xdr:to>
    <xdr:sp macro="" textlink="">
      <xdr:nvSpPr>
        <xdr:cNvPr id="579" name="フローチャート: 判断 578">
          <a:extLst>
            <a:ext uri="{FF2B5EF4-FFF2-40B4-BE49-F238E27FC236}">
              <a16:creationId xmlns:a16="http://schemas.microsoft.com/office/drawing/2014/main" id="{00000000-0008-0000-0F00-000043020000}"/>
            </a:ext>
          </a:extLst>
        </xdr:cNvPr>
        <xdr:cNvSpPr/>
      </xdr:nvSpPr>
      <xdr:spPr>
        <a:xfrm>
          <a:off x="13652500" y="1047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0" name="テキスト ボックス 579">
          <a:extLst>
            <a:ext uri="{FF2B5EF4-FFF2-40B4-BE49-F238E27FC236}">
              <a16:creationId xmlns:a16="http://schemas.microsoft.com/office/drawing/2014/main" id="{00000000-0008-0000-0F00-000044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1" name="テキスト ボックス 580">
          <a:extLst>
            <a:ext uri="{FF2B5EF4-FFF2-40B4-BE49-F238E27FC236}">
              <a16:creationId xmlns:a16="http://schemas.microsoft.com/office/drawing/2014/main" id="{00000000-0008-0000-0F00-000045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2" name="テキスト ボックス 581">
          <a:extLst>
            <a:ext uri="{FF2B5EF4-FFF2-40B4-BE49-F238E27FC236}">
              <a16:creationId xmlns:a16="http://schemas.microsoft.com/office/drawing/2014/main" id="{00000000-0008-0000-0F00-000046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3" name="テキスト ボックス 582">
          <a:extLst>
            <a:ext uri="{FF2B5EF4-FFF2-40B4-BE49-F238E27FC236}">
              <a16:creationId xmlns:a16="http://schemas.microsoft.com/office/drawing/2014/main" id="{00000000-0008-0000-0F00-000047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4" name="テキスト ボックス 583">
          <a:extLst>
            <a:ext uri="{FF2B5EF4-FFF2-40B4-BE49-F238E27FC236}">
              <a16:creationId xmlns:a16="http://schemas.microsoft.com/office/drawing/2014/main" id="{00000000-0008-0000-0F00-000048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137795</xdr:rowOff>
    </xdr:from>
    <xdr:to>
      <xdr:col>85</xdr:col>
      <xdr:colOff>177800</xdr:colOff>
      <xdr:row>61</xdr:row>
      <xdr:rowOff>67945</xdr:rowOff>
    </xdr:to>
    <xdr:sp macro="" textlink="">
      <xdr:nvSpPr>
        <xdr:cNvPr id="585" name="楕円 584">
          <a:extLst>
            <a:ext uri="{FF2B5EF4-FFF2-40B4-BE49-F238E27FC236}">
              <a16:creationId xmlns:a16="http://schemas.microsoft.com/office/drawing/2014/main" id="{00000000-0008-0000-0F00-000049020000}"/>
            </a:ext>
          </a:extLst>
        </xdr:cNvPr>
        <xdr:cNvSpPr/>
      </xdr:nvSpPr>
      <xdr:spPr>
        <a:xfrm>
          <a:off x="16268700" y="1042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116222</xdr:rowOff>
    </xdr:from>
    <xdr:ext cx="405111" cy="259045"/>
    <xdr:sp macro="" textlink="">
      <xdr:nvSpPr>
        <xdr:cNvPr id="586" name="【保健センター・保健所】&#10;有形固定資産減価償却率該当値テキスト">
          <a:extLst>
            <a:ext uri="{FF2B5EF4-FFF2-40B4-BE49-F238E27FC236}">
              <a16:creationId xmlns:a16="http://schemas.microsoft.com/office/drawing/2014/main" id="{00000000-0008-0000-0F00-00004A020000}"/>
            </a:ext>
          </a:extLst>
        </xdr:cNvPr>
        <xdr:cNvSpPr txBox="1"/>
      </xdr:nvSpPr>
      <xdr:spPr>
        <a:xfrm>
          <a:off x="16357600" y="1040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6350</xdr:rowOff>
    </xdr:from>
    <xdr:to>
      <xdr:col>81</xdr:col>
      <xdr:colOff>101600</xdr:colOff>
      <xdr:row>61</xdr:row>
      <xdr:rowOff>107950</xdr:rowOff>
    </xdr:to>
    <xdr:sp macro="" textlink="">
      <xdr:nvSpPr>
        <xdr:cNvPr id="587" name="楕円 586">
          <a:extLst>
            <a:ext uri="{FF2B5EF4-FFF2-40B4-BE49-F238E27FC236}">
              <a16:creationId xmlns:a16="http://schemas.microsoft.com/office/drawing/2014/main" id="{00000000-0008-0000-0F00-00004B020000}"/>
            </a:ext>
          </a:extLst>
        </xdr:cNvPr>
        <xdr:cNvSpPr/>
      </xdr:nvSpPr>
      <xdr:spPr>
        <a:xfrm>
          <a:off x="15430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17145</xdr:rowOff>
    </xdr:from>
    <xdr:to>
      <xdr:col>85</xdr:col>
      <xdr:colOff>127000</xdr:colOff>
      <xdr:row>61</xdr:row>
      <xdr:rowOff>57150</xdr:rowOff>
    </xdr:to>
    <xdr:cxnSp macro="">
      <xdr:nvCxnSpPr>
        <xdr:cNvPr id="588" name="直線コネクタ 587">
          <a:extLst>
            <a:ext uri="{FF2B5EF4-FFF2-40B4-BE49-F238E27FC236}">
              <a16:creationId xmlns:a16="http://schemas.microsoft.com/office/drawing/2014/main" id="{00000000-0008-0000-0F00-00004C020000}"/>
            </a:ext>
          </a:extLst>
        </xdr:cNvPr>
        <xdr:cNvCxnSpPr/>
      </xdr:nvCxnSpPr>
      <xdr:spPr>
        <a:xfrm flipV="1">
          <a:off x="15481300" y="1047559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10160</xdr:rowOff>
    </xdr:from>
    <xdr:to>
      <xdr:col>76</xdr:col>
      <xdr:colOff>165100</xdr:colOff>
      <xdr:row>61</xdr:row>
      <xdr:rowOff>111760</xdr:rowOff>
    </xdr:to>
    <xdr:sp macro="" textlink="">
      <xdr:nvSpPr>
        <xdr:cNvPr id="589" name="楕円 588">
          <a:extLst>
            <a:ext uri="{FF2B5EF4-FFF2-40B4-BE49-F238E27FC236}">
              <a16:creationId xmlns:a16="http://schemas.microsoft.com/office/drawing/2014/main" id="{00000000-0008-0000-0F00-00004D020000}"/>
            </a:ext>
          </a:extLst>
        </xdr:cNvPr>
        <xdr:cNvSpPr/>
      </xdr:nvSpPr>
      <xdr:spPr>
        <a:xfrm>
          <a:off x="14541500" y="1046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57150</xdr:rowOff>
    </xdr:from>
    <xdr:to>
      <xdr:col>81</xdr:col>
      <xdr:colOff>50800</xdr:colOff>
      <xdr:row>61</xdr:row>
      <xdr:rowOff>60960</xdr:rowOff>
    </xdr:to>
    <xdr:cxnSp macro="">
      <xdr:nvCxnSpPr>
        <xdr:cNvPr id="590" name="直線コネクタ 589">
          <a:extLst>
            <a:ext uri="{FF2B5EF4-FFF2-40B4-BE49-F238E27FC236}">
              <a16:creationId xmlns:a16="http://schemas.microsoft.com/office/drawing/2014/main" id="{00000000-0008-0000-0F00-00004E020000}"/>
            </a:ext>
          </a:extLst>
        </xdr:cNvPr>
        <xdr:cNvCxnSpPr/>
      </xdr:nvCxnSpPr>
      <xdr:spPr>
        <a:xfrm flipV="1">
          <a:off x="14592300" y="105156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86360</xdr:rowOff>
    </xdr:from>
    <xdr:to>
      <xdr:col>72</xdr:col>
      <xdr:colOff>38100</xdr:colOff>
      <xdr:row>62</xdr:row>
      <xdr:rowOff>16510</xdr:rowOff>
    </xdr:to>
    <xdr:sp macro="" textlink="">
      <xdr:nvSpPr>
        <xdr:cNvPr id="591" name="楕円 590">
          <a:extLst>
            <a:ext uri="{FF2B5EF4-FFF2-40B4-BE49-F238E27FC236}">
              <a16:creationId xmlns:a16="http://schemas.microsoft.com/office/drawing/2014/main" id="{00000000-0008-0000-0F00-00004F020000}"/>
            </a:ext>
          </a:extLst>
        </xdr:cNvPr>
        <xdr:cNvSpPr/>
      </xdr:nvSpPr>
      <xdr:spPr>
        <a:xfrm>
          <a:off x="13652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60960</xdr:rowOff>
    </xdr:from>
    <xdr:to>
      <xdr:col>76</xdr:col>
      <xdr:colOff>114300</xdr:colOff>
      <xdr:row>61</xdr:row>
      <xdr:rowOff>137160</xdr:rowOff>
    </xdr:to>
    <xdr:cxnSp macro="">
      <xdr:nvCxnSpPr>
        <xdr:cNvPr id="592" name="直線コネクタ 591">
          <a:extLst>
            <a:ext uri="{FF2B5EF4-FFF2-40B4-BE49-F238E27FC236}">
              <a16:creationId xmlns:a16="http://schemas.microsoft.com/office/drawing/2014/main" id="{00000000-0008-0000-0F00-000050020000}"/>
            </a:ext>
          </a:extLst>
        </xdr:cNvPr>
        <xdr:cNvCxnSpPr/>
      </xdr:nvCxnSpPr>
      <xdr:spPr>
        <a:xfrm flipV="1">
          <a:off x="13703300" y="1051941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10177</xdr:rowOff>
    </xdr:from>
    <xdr:ext cx="405111" cy="259045"/>
    <xdr:sp macro="" textlink="">
      <xdr:nvSpPr>
        <xdr:cNvPr id="593" name="n_1aveValue【保健センター・保健所】&#10;有形固定資産減価償却率">
          <a:extLst>
            <a:ext uri="{FF2B5EF4-FFF2-40B4-BE49-F238E27FC236}">
              <a16:creationId xmlns:a16="http://schemas.microsoft.com/office/drawing/2014/main" id="{00000000-0008-0000-0F00-000051020000}"/>
            </a:ext>
          </a:extLst>
        </xdr:cNvPr>
        <xdr:cNvSpPr txBox="1"/>
      </xdr:nvSpPr>
      <xdr:spPr>
        <a:xfrm>
          <a:off x="152660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48277</xdr:rowOff>
    </xdr:from>
    <xdr:ext cx="405111" cy="259045"/>
    <xdr:sp macro="" textlink="">
      <xdr:nvSpPr>
        <xdr:cNvPr id="594" name="n_2aveValue【保健センター・保健所】&#10;有形固定資産減価償却率">
          <a:extLst>
            <a:ext uri="{FF2B5EF4-FFF2-40B4-BE49-F238E27FC236}">
              <a16:creationId xmlns:a16="http://schemas.microsoft.com/office/drawing/2014/main" id="{00000000-0008-0000-0F00-000052020000}"/>
            </a:ext>
          </a:extLst>
        </xdr:cNvPr>
        <xdr:cNvSpPr txBox="1"/>
      </xdr:nvSpPr>
      <xdr:spPr>
        <a:xfrm>
          <a:off x="14389744" y="1016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132097</xdr:rowOff>
    </xdr:from>
    <xdr:ext cx="405111" cy="259045"/>
    <xdr:sp macro="" textlink="">
      <xdr:nvSpPr>
        <xdr:cNvPr id="595" name="n_3aveValue【保健センター・保健所】&#10;有形固定資産減価償却率">
          <a:extLst>
            <a:ext uri="{FF2B5EF4-FFF2-40B4-BE49-F238E27FC236}">
              <a16:creationId xmlns:a16="http://schemas.microsoft.com/office/drawing/2014/main" id="{00000000-0008-0000-0F00-000053020000}"/>
            </a:ext>
          </a:extLst>
        </xdr:cNvPr>
        <xdr:cNvSpPr txBox="1"/>
      </xdr:nvSpPr>
      <xdr:spPr>
        <a:xfrm>
          <a:off x="13500744" y="1024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99077</xdr:rowOff>
    </xdr:from>
    <xdr:ext cx="405111" cy="259045"/>
    <xdr:sp macro="" textlink="">
      <xdr:nvSpPr>
        <xdr:cNvPr id="596" name="n_1mainValue【保健センター・保健所】&#10;有形固定資産減価償却率">
          <a:extLst>
            <a:ext uri="{FF2B5EF4-FFF2-40B4-BE49-F238E27FC236}">
              <a16:creationId xmlns:a16="http://schemas.microsoft.com/office/drawing/2014/main" id="{00000000-0008-0000-0F00-000054020000}"/>
            </a:ext>
          </a:extLst>
        </xdr:cNvPr>
        <xdr:cNvSpPr txBox="1"/>
      </xdr:nvSpPr>
      <xdr:spPr>
        <a:xfrm>
          <a:off x="152660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102887</xdr:rowOff>
    </xdr:from>
    <xdr:ext cx="405111" cy="259045"/>
    <xdr:sp macro="" textlink="">
      <xdr:nvSpPr>
        <xdr:cNvPr id="597" name="n_2mainValue【保健センター・保健所】&#10;有形固定資産減価償却率">
          <a:extLst>
            <a:ext uri="{FF2B5EF4-FFF2-40B4-BE49-F238E27FC236}">
              <a16:creationId xmlns:a16="http://schemas.microsoft.com/office/drawing/2014/main" id="{00000000-0008-0000-0F00-000055020000}"/>
            </a:ext>
          </a:extLst>
        </xdr:cNvPr>
        <xdr:cNvSpPr txBox="1"/>
      </xdr:nvSpPr>
      <xdr:spPr>
        <a:xfrm>
          <a:off x="14389744" y="1056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7637</xdr:rowOff>
    </xdr:from>
    <xdr:ext cx="405111" cy="259045"/>
    <xdr:sp macro="" textlink="">
      <xdr:nvSpPr>
        <xdr:cNvPr id="598" name="n_3mainValue【保健センター・保健所】&#10;有形固定資産減価償却率">
          <a:extLst>
            <a:ext uri="{FF2B5EF4-FFF2-40B4-BE49-F238E27FC236}">
              <a16:creationId xmlns:a16="http://schemas.microsoft.com/office/drawing/2014/main" id="{00000000-0008-0000-0F00-000056020000}"/>
            </a:ext>
          </a:extLst>
        </xdr:cNvPr>
        <xdr:cNvSpPr txBox="1"/>
      </xdr:nvSpPr>
      <xdr:spPr>
        <a:xfrm>
          <a:off x="13500744"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99" name="正方形/長方形 598">
          <a:extLst>
            <a:ext uri="{FF2B5EF4-FFF2-40B4-BE49-F238E27FC236}">
              <a16:creationId xmlns:a16="http://schemas.microsoft.com/office/drawing/2014/main" id="{00000000-0008-0000-0F00-000057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0" name="正方形/長方形 599">
          <a:extLst>
            <a:ext uri="{FF2B5EF4-FFF2-40B4-BE49-F238E27FC236}">
              <a16:creationId xmlns:a16="http://schemas.microsoft.com/office/drawing/2014/main" id="{00000000-0008-0000-0F00-000058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1" name="正方形/長方形 600">
          <a:extLst>
            <a:ext uri="{FF2B5EF4-FFF2-40B4-BE49-F238E27FC236}">
              <a16:creationId xmlns:a16="http://schemas.microsoft.com/office/drawing/2014/main" id="{00000000-0008-0000-0F00-000059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2" name="正方形/長方形 601">
          <a:extLst>
            <a:ext uri="{FF2B5EF4-FFF2-40B4-BE49-F238E27FC236}">
              <a16:creationId xmlns:a16="http://schemas.microsoft.com/office/drawing/2014/main" id="{00000000-0008-0000-0F00-00005A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3" name="正方形/長方形 602">
          <a:extLst>
            <a:ext uri="{FF2B5EF4-FFF2-40B4-BE49-F238E27FC236}">
              <a16:creationId xmlns:a16="http://schemas.microsoft.com/office/drawing/2014/main" id="{00000000-0008-0000-0F00-00005B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4" name="正方形/長方形 603">
          <a:extLst>
            <a:ext uri="{FF2B5EF4-FFF2-40B4-BE49-F238E27FC236}">
              <a16:creationId xmlns:a16="http://schemas.microsoft.com/office/drawing/2014/main" id="{00000000-0008-0000-0F00-00005C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5" name="正方形/長方形 604">
          <a:extLst>
            <a:ext uri="{FF2B5EF4-FFF2-40B4-BE49-F238E27FC236}">
              <a16:creationId xmlns:a16="http://schemas.microsoft.com/office/drawing/2014/main" id="{00000000-0008-0000-0F00-00005D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6" name="正方形/長方形 605">
          <a:extLst>
            <a:ext uri="{FF2B5EF4-FFF2-40B4-BE49-F238E27FC236}">
              <a16:creationId xmlns:a16="http://schemas.microsoft.com/office/drawing/2014/main" id="{00000000-0008-0000-0F00-00005E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07" name="テキスト ボックス 606">
          <a:extLst>
            <a:ext uri="{FF2B5EF4-FFF2-40B4-BE49-F238E27FC236}">
              <a16:creationId xmlns:a16="http://schemas.microsoft.com/office/drawing/2014/main" id="{00000000-0008-0000-0F00-00005F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08" name="直線コネクタ 607">
          <a:extLst>
            <a:ext uri="{FF2B5EF4-FFF2-40B4-BE49-F238E27FC236}">
              <a16:creationId xmlns:a16="http://schemas.microsoft.com/office/drawing/2014/main" id="{00000000-0008-0000-0F00-000060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09" name="直線コネクタ 608">
          <a:extLst>
            <a:ext uri="{FF2B5EF4-FFF2-40B4-BE49-F238E27FC236}">
              <a16:creationId xmlns:a16="http://schemas.microsoft.com/office/drawing/2014/main" id="{00000000-0008-0000-0F00-000061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10" name="テキスト ボックス 609">
          <a:extLst>
            <a:ext uri="{FF2B5EF4-FFF2-40B4-BE49-F238E27FC236}">
              <a16:creationId xmlns:a16="http://schemas.microsoft.com/office/drawing/2014/main" id="{00000000-0008-0000-0F00-000062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11" name="直線コネクタ 610">
          <a:extLst>
            <a:ext uri="{FF2B5EF4-FFF2-40B4-BE49-F238E27FC236}">
              <a16:creationId xmlns:a16="http://schemas.microsoft.com/office/drawing/2014/main" id="{00000000-0008-0000-0F00-000063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12" name="テキスト ボックス 611">
          <a:extLst>
            <a:ext uri="{FF2B5EF4-FFF2-40B4-BE49-F238E27FC236}">
              <a16:creationId xmlns:a16="http://schemas.microsoft.com/office/drawing/2014/main" id="{00000000-0008-0000-0F00-000064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13" name="直線コネクタ 612">
          <a:extLst>
            <a:ext uri="{FF2B5EF4-FFF2-40B4-BE49-F238E27FC236}">
              <a16:creationId xmlns:a16="http://schemas.microsoft.com/office/drawing/2014/main" id="{00000000-0008-0000-0F00-000065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14" name="テキスト ボックス 613">
          <a:extLst>
            <a:ext uri="{FF2B5EF4-FFF2-40B4-BE49-F238E27FC236}">
              <a16:creationId xmlns:a16="http://schemas.microsoft.com/office/drawing/2014/main" id="{00000000-0008-0000-0F00-000066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15" name="直線コネクタ 614">
          <a:extLst>
            <a:ext uri="{FF2B5EF4-FFF2-40B4-BE49-F238E27FC236}">
              <a16:creationId xmlns:a16="http://schemas.microsoft.com/office/drawing/2014/main" id="{00000000-0008-0000-0F00-000067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16" name="テキスト ボックス 615">
          <a:extLst>
            <a:ext uri="{FF2B5EF4-FFF2-40B4-BE49-F238E27FC236}">
              <a16:creationId xmlns:a16="http://schemas.microsoft.com/office/drawing/2014/main" id="{00000000-0008-0000-0F00-000068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19" name="【保健センター・保健所】&#10;一人当たり面積グラフ枠">
          <a:extLst>
            <a:ext uri="{FF2B5EF4-FFF2-40B4-BE49-F238E27FC236}">
              <a16:creationId xmlns:a16="http://schemas.microsoft.com/office/drawing/2014/main" id="{00000000-0008-0000-0F00-00006B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63</xdr:row>
      <xdr:rowOff>109728</xdr:rowOff>
    </xdr:to>
    <xdr:cxnSp macro="">
      <xdr:nvCxnSpPr>
        <xdr:cNvPr id="620" name="直線コネクタ 619">
          <a:extLst>
            <a:ext uri="{FF2B5EF4-FFF2-40B4-BE49-F238E27FC236}">
              <a16:creationId xmlns:a16="http://schemas.microsoft.com/office/drawing/2014/main" id="{00000000-0008-0000-0F00-00006C020000}"/>
            </a:ext>
          </a:extLst>
        </xdr:cNvPr>
        <xdr:cNvCxnSpPr/>
      </xdr:nvCxnSpPr>
      <xdr:spPr>
        <a:xfrm flipV="1">
          <a:off x="22160864" y="9601200"/>
          <a:ext cx="0" cy="1309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113555</xdr:rowOff>
    </xdr:from>
    <xdr:ext cx="469744" cy="259045"/>
    <xdr:sp macro="" textlink="">
      <xdr:nvSpPr>
        <xdr:cNvPr id="621" name="【保健センター・保健所】&#10;一人当たり面積最小値テキスト">
          <a:extLst>
            <a:ext uri="{FF2B5EF4-FFF2-40B4-BE49-F238E27FC236}">
              <a16:creationId xmlns:a16="http://schemas.microsoft.com/office/drawing/2014/main" id="{00000000-0008-0000-0F00-00006D020000}"/>
            </a:ext>
          </a:extLst>
        </xdr:cNvPr>
        <xdr:cNvSpPr txBox="1"/>
      </xdr:nvSpPr>
      <xdr:spPr>
        <a:xfrm>
          <a:off x="22199600" y="1091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109728</xdr:rowOff>
    </xdr:from>
    <xdr:to>
      <xdr:col>116</xdr:col>
      <xdr:colOff>152400</xdr:colOff>
      <xdr:row>63</xdr:row>
      <xdr:rowOff>109728</xdr:rowOff>
    </xdr:to>
    <xdr:cxnSp macro="">
      <xdr:nvCxnSpPr>
        <xdr:cNvPr id="622" name="直線コネクタ 621">
          <a:extLst>
            <a:ext uri="{FF2B5EF4-FFF2-40B4-BE49-F238E27FC236}">
              <a16:creationId xmlns:a16="http://schemas.microsoft.com/office/drawing/2014/main" id="{00000000-0008-0000-0F00-00006E020000}"/>
            </a:ext>
          </a:extLst>
        </xdr:cNvPr>
        <xdr:cNvCxnSpPr/>
      </xdr:nvCxnSpPr>
      <xdr:spPr>
        <a:xfrm>
          <a:off x="22072600" y="1091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623" name="【保健センター・保健所】&#10;一人当たり面積最大値テキスト">
          <a:extLst>
            <a:ext uri="{FF2B5EF4-FFF2-40B4-BE49-F238E27FC236}">
              <a16:creationId xmlns:a16="http://schemas.microsoft.com/office/drawing/2014/main" id="{00000000-0008-0000-0F00-00006F020000}"/>
            </a:ext>
          </a:extLst>
        </xdr:cNvPr>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24" name="直線コネクタ 623">
          <a:extLst>
            <a:ext uri="{FF2B5EF4-FFF2-40B4-BE49-F238E27FC236}">
              <a16:creationId xmlns:a16="http://schemas.microsoft.com/office/drawing/2014/main" id="{00000000-0008-0000-0F00-000070020000}"/>
            </a:ext>
          </a:extLst>
        </xdr:cNvPr>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26941</xdr:rowOff>
    </xdr:from>
    <xdr:ext cx="469744" cy="259045"/>
    <xdr:sp macro="" textlink="">
      <xdr:nvSpPr>
        <xdr:cNvPr id="625" name="【保健センター・保健所】&#10;一人当たり面積平均値テキスト">
          <a:extLst>
            <a:ext uri="{FF2B5EF4-FFF2-40B4-BE49-F238E27FC236}">
              <a16:creationId xmlns:a16="http://schemas.microsoft.com/office/drawing/2014/main" id="{00000000-0008-0000-0F00-000071020000}"/>
            </a:ext>
          </a:extLst>
        </xdr:cNvPr>
        <xdr:cNvSpPr txBox="1"/>
      </xdr:nvSpPr>
      <xdr:spPr>
        <a:xfrm>
          <a:off x="22199600" y="104853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4064</xdr:rowOff>
    </xdr:from>
    <xdr:to>
      <xdr:col>116</xdr:col>
      <xdr:colOff>114300</xdr:colOff>
      <xdr:row>62</xdr:row>
      <xdr:rowOff>105664</xdr:rowOff>
    </xdr:to>
    <xdr:sp macro="" textlink="">
      <xdr:nvSpPr>
        <xdr:cNvPr id="626" name="フローチャート: 判断 625">
          <a:extLst>
            <a:ext uri="{FF2B5EF4-FFF2-40B4-BE49-F238E27FC236}">
              <a16:creationId xmlns:a16="http://schemas.microsoft.com/office/drawing/2014/main" id="{00000000-0008-0000-0F00-000072020000}"/>
            </a:ext>
          </a:extLst>
        </xdr:cNvPr>
        <xdr:cNvSpPr/>
      </xdr:nvSpPr>
      <xdr:spPr>
        <a:xfrm>
          <a:off x="22110700" y="1063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138938</xdr:rowOff>
    </xdr:from>
    <xdr:to>
      <xdr:col>112</xdr:col>
      <xdr:colOff>38100</xdr:colOff>
      <xdr:row>62</xdr:row>
      <xdr:rowOff>69088</xdr:rowOff>
    </xdr:to>
    <xdr:sp macro="" textlink="">
      <xdr:nvSpPr>
        <xdr:cNvPr id="627" name="フローチャート: 判断 626">
          <a:extLst>
            <a:ext uri="{FF2B5EF4-FFF2-40B4-BE49-F238E27FC236}">
              <a16:creationId xmlns:a16="http://schemas.microsoft.com/office/drawing/2014/main" id="{00000000-0008-0000-0F00-000073020000}"/>
            </a:ext>
          </a:extLst>
        </xdr:cNvPr>
        <xdr:cNvSpPr/>
      </xdr:nvSpPr>
      <xdr:spPr>
        <a:xfrm>
          <a:off x="21272500" y="1059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15494</xdr:rowOff>
    </xdr:from>
    <xdr:to>
      <xdr:col>107</xdr:col>
      <xdr:colOff>101600</xdr:colOff>
      <xdr:row>62</xdr:row>
      <xdr:rowOff>117094</xdr:rowOff>
    </xdr:to>
    <xdr:sp macro="" textlink="">
      <xdr:nvSpPr>
        <xdr:cNvPr id="628" name="フローチャート: 判断 627">
          <a:extLst>
            <a:ext uri="{FF2B5EF4-FFF2-40B4-BE49-F238E27FC236}">
              <a16:creationId xmlns:a16="http://schemas.microsoft.com/office/drawing/2014/main" id="{00000000-0008-0000-0F00-000074020000}"/>
            </a:ext>
          </a:extLst>
        </xdr:cNvPr>
        <xdr:cNvSpPr/>
      </xdr:nvSpPr>
      <xdr:spPr>
        <a:xfrm>
          <a:off x="20383500" y="1064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81788</xdr:rowOff>
    </xdr:from>
    <xdr:to>
      <xdr:col>102</xdr:col>
      <xdr:colOff>165100</xdr:colOff>
      <xdr:row>63</xdr:row>
      <xdr:rowOff>11938</xdr:rowOff>
    </xdr:to>
    <xdr:sp macro="" textlink="">
      <xdr:nvSpPr>
        <xdr:cNvPr id="629" name="フローチャート: 判断 628">
          <a:extLst>
            <a:ext uri="{FF2B5EF4-FFF2-40B4-BE49-F238E27FC236}">
              <a16:creationId xmlns:a16="http://schemas.microsoft.com/office/drawing/2014/main" id="{00000000-0008-0000-0F00-000075020000}"/>
            </a:ext>
          </a:extLst>
        </xdr:cNvPr>
        <xdr:cNvSpPr/>
      </xdr:nvSpPr>
      <xdr:spPr>
        <a:xfrm>
          <a:off x="19494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0" name="テキスト ボックス 629">
          <a:extLst>
            <a:ext uri="{FF2B5EF4-FFF2-40B4-BE49-F238E27FC236}">
              <a16:creationId xmlns:a16="http://schemas.microsoft.com/office/drawing/2014/main" id="{00000000-0008-0000-0F00-000076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1" name="テキスト ボックス 630">
          <a:extLst>
            <a:ext uri="{FF2B5EF4-FFF2-40B4-BE49-F238E27FC236}">
              <a16:creationId xmlns:a16="http://schemas.microsoft.com/office/drawing/2014/main" id="{00000000-0008-0000-0F00-000077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2" name="テキスト ボックス 631">
          <a:extLst>
            <a:ext uri="{FF2B5EF4-FFF2-40B4-BE49-F238E27FC236}">
              <a16:creationId xmlns:a16="http://schemas.microsoft.com/office/drawing/2014/main" id="{00000000-0008-0000-0F00-000078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3" name="テキスト ボックス 632">
          <a:extLst>
            <a:ext uri="{FF2B5EF4-FFF2-40B4-BE49-F238E27FC236}">
              <a16:creationId xmlns:a16="http://schemas.microsoft.com/office/drawing/2014/main" id="{00000000-0008-0000-0F00-000079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00000000-0008-0000-0F00-00007A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1778</xdr:rowOff>
    </xdr:from>
    <xdr:to>
      <xdr:col>116</xdr:col>
      <xdr:colOff>114300</xdr:colOff>
      <xdr:row>63</xdr:row>
      <xdr:rowOff>103378</xdr:rowOff>
    </xdr:to>
    <xdr:sp macro="" textlink="">
      <xdr:nvSpPr>
        <xdr:cNvPr id="635" name="楕円 634">
          <a:extLst>
            <a:ext uri="{FF2B5EF4-FFF2-40B4-BE49-F238E27FC236}">
              <a16:creationId xmlns:a16="http://schemas.microsoft.com/office/drawing/2014/main" id="{00000000-0008-0000-0F00-00007B020000}"/>
            </a:ext>
          </a:extLst>
        </xdr:cNvPr>
        <xdr:cNvSpPr/>
      </xdr:nvSpPr>
      <xdr:spPr>
        <a:xfrm>
          <a:off x="22110700" y="1080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88155</xdr:rowOff>
    </xdr:from>
    <xdr:ext cx="469744" cy="259045"/>
    <xdr:sp macro="" textlink="">
      <xdr:nvSpPr>
        <xdr:cNvPr id="636" name="【保健センター・保健所】&#10;一人当たり面積該当値テキスト">
          <a:extLst>
            <a:ext uri="{FF2B5EF4-FFF2-40B4-BE49-F238E27FC236}">
              <a16:creationId xmlns:a16="http://schemas.microsoft.com/office/drawing/2014/main" id="{00000000-0008-0000-0F00-00007C020000}"/>
            </a:ext>
          </a:extLst>
        </xdr:cNvPr>
        <xdr:cNvSpPr txBox="1"/>
      </xdr:nvSpPr>
      <xdr:spPr>
        <a:xfrm>
          <a:off x="22199600" y="10718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6350</xdr:rowOff>
    </xdr:from>
    <xdr:to>
      <xdr:col>112</xdr:col>
      <xdr:colOff>38100</xdr:colOff>
      <xdr:row>63</xdr:row>
      <xdr:rowOff>107950</xdr:rowOff>
    </xdr:to>
    <xdr:sp macro="" textlink="">
      <xdr:nvSpPr>
        <xdr:cNvPr id="637" name="楕円 636">
          <a:extLst>
            <a:ext uri="{FF2B5EF4-FFF2-40B4-BE49-F238E27FC236}">
              <a16:creationId xmlns:a16="http://schemas.microsoft.com/office/drawing/2014/main" id="{00000000-0008-0000-0F00-00007D020000}"/>
            </a:ext>
          </a:extLst>
        </xdr:cNvPr>
        <xdr:cNvSpPr/>
      </xdr:nvSpPr>
      <xdr:spPr>
        <a:xfrm>
          <a:off x="21272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52578</xdr:rowOff>
    </xdr:from>
    <xdr:to>
      <xdr:col>116</xdr:col>
      <xdr:colOff>63500</xdr:colOff>
      <xdr:row>63</xdr:row>
      <xdr:rowOff>57150</xdr:rowOff>
    </xdr:to>
    <xdr:cxnSp macro="">
      <xdr:nvCxnSpPr>
        <xdr:cNvPr id="638" name="直線コネクタ 637">
          <a:extLst>
            <a:ext uri="{FF2B5EF4-FFF2-40B4-BE49-F238E27FC236}">
              <a16:creationId xmlns:a16="http://schemas.microsoft.com/office/drawing/2014/main" id="{00000000-0008-0000-0F00-00007E020000}"/>
            </a:ext>
          </a:extLst>
        </xdr:cNvPr>
        <xdr:cNvCxnSpPr/>
      </xdr:nvCxnSpPr>
      <xdr:spPr>
        <a:xfrm flipV="1">
          <a:off x="21323300" y="1085392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8636</xdr:rowOff>
    </xdr:from>
    <xdr:to>
      <xdr:col>107</xdr:col>
      <xdr:colOff>101600</xdr:colOff>
      <xdr:row>63</xdr:row>
      <xdr:rowOff>110236</xdr:rowOff>
    </xdr:to>
    <xdr:sp macro="" textlink="">
      <xdr:nvSpPr>
        <xdr:cNvPr id="639" name="楕円 638">
          <a:extLst>
            <a:ext uri="{FF2B5EF4-FFF2-40B4-BE49-F238E27FC236}">
              <a16:creationId xmlns:a16="http://schemas.microsoft.com/office/drawing/2014/main" id="{00000000-0008-0000-0F00-00007F020000}"/>
            </a:ext>
          </a:extLst>
        </xdr:cNvPr>
        <xdr:cNvSpPr/>
      </xdr:nvSpPr>
      <xdr:spPr>
        <a:xfrm>
          <a:off x="20383500" y="1080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57150</xdr:rowOff>
    </xdr:from>
    <xdr:to>
      <xdr:col>111</xdr:col>
      <xdr:colOff>177800</xdr:colOff>
      <xdr:row>63</xdr:row>
      <xdr:rowOff>59436</xdr:rowOff>
    </xdr:to>
    <xdr:cxnSp macro="">
      <xdr:nvCxnSpPr>
        <xdr:cNvPr id="640" name="直線コネクタ 639">
          <a:extLst>
            <a:ext uri="{FF2B5EF4-FFF2-40B4-BE49-F238E27FC236}">
              <a16:creationId xmlns:a16="http://schemas.microsoft.com/office/drawing/2014/main" id="{00000000-0008-0000-0F00-000080020000}"/>
            </a:ext>
          </a:extLst>
        </xdr:cNvPr>
        <xdr:cNvCxnSpPr/>
      </xdr:nvCxnSpPr>
      <xdr:spPr>
        <a:xfrm flipV="1">
          <a:off x="20434300" y="1085850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8636</xdr:rowOff>
    </xdr:from>
    <xdr:to>
      <xdr:col>102</xdr:col>
      <xdr:colOff>165100</xdr:colOff>
      <xdr:row>63</xdr:row>
      <xdr:rowOff>110236</xdr:rowOff>
    </xdr:to>
    <xdr:sp macro="" textlink="">
      <xdr:nvSpPr>
        <xdr:cNvPr id="641" name="楕円 640">
          <a:extLst>
            <a:ext uri="{FF2B5EF4-FFF2-40B4-BE49-F238E27FC236}">
              <a16:creationId xmlns:a16="http://schemas.microsoft.com/office/drawing/2014/main" id="{00000000-0008-0000-0F00-000081020000}"/>
            </a:ext>
          </a:extLst>
        </xdr:cNvPr>
        <xdr:cNvSpPr/>
      </xdr:nvSpPr>
      <xdr:spPr>
        <a:xfrm>
          <a:off x="19494500" y="1080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59436</xdr:rowOff>
    </xdr:from>
    <xdr:to>
      <xdr:col>107</xdr:col>
      <xdr:colOff>50800</xdr:colOff>
      <xdr:row>63</xdr:row>
      <xdr:rowOff>59436</xdr:rowOff>
    </xdr:to>
    <xdr:cxnSp macro="">
      <xdr:nvCxnSpPr>
        <xdr:cNvPr id="642" name="直線コネクタ 641">
          <a:extLst>
            <a:ext uri="{FF2B5EF4-FFF2-40B4-BE49-F238E27FC236}">
              <a16:creationId xmlns:a16="http://schemas.microsoft.com/office/drawing/2014/main" id="{00000000-0008-0000-0F00-000082020000}"/>
            </a:ext>
          </a:extLst>
        </xdr:cNvPr>
        <xdr:cNvCxnSpPr/>
      </xdr:nvCxnSpPr>
      <xdr:spPr>
        <a:xfrm>
          <a:off x="19545300" y="108607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85615</xdr:rowOff>
    </xdr:from>
    <xdr:ext cx="469744" cy="259045"/>
    <xdr:sp macro="" textlink="">
      <xdr:nvSpPr>
        <xdr:cNvPr id="643" name="n_1aveValue【保健センター・保健所】&#10;一人当たり面積">
          <a:extLst>
            <a:ext uri="{FF2B5EF4-FFF2-40B4-BE49-F238E27FC236}">
              <a16:creationId xmlns:a16="http://schemas.microsoft.com/office/drawing/2014/main" id="{00000000-0008-0000-0F00-000083020000}"/>
            </a:ext>
          </a:extLst>
        </xdr:cNvPr>
        <xdr:cNvSpPr txBox="1"/>
      </xdr:nvSpPr>
      <xdr:spPr>
        <a:xfrm>
          <a:off x="21075727" y="1037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133621</xdr:rowOff>
    </xdr:from>
    <xdr:ext cx="469744" cy="259045"/>
    <xdr:sp macro="" textlink="">
      <xdr:nvSpPr>
        <xdr:cNvPr id="644" name="n_2aveValue【保健センター・保健所】&#10;一人当たり面積">
          <a:extLst>
            <a:ext uri="{FF2B5EF4-FFF2-40B4-BE49-F238E27FC236}">
              <a16:creationId xmlns:a16="http://schemas.microsoft.com/office/drawing/2014/main" id="{00000000-0008-0000-0F00-000084020000}"/>
            </a:ext>
          </a:extLst>
        </xdr:cNvPr>
        <xdr:cNvSpPr txBox="1"/>
      </xdr:nvSpPr>
      <xdr:spPr>
        <a:xfrm>
          <a:off x="20199427" y="1042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28465</xdr:rowOff>
    </xdr:from>
    <xdr:ext cx="469744" cy="259045"/>
    <xdr:sp macro="" textlink="">
      <xdr:nvSpPr>
        <xdr:cNvPr id="645" name="n_3aveValue【保健センター・保健所】&#10;一人当たり面積">
          <a:extLst>
            <a:ext uri="{FF2B5EF4-FFF2-40B4-BE49-F238E27FC236}">
              <a16:creationId xmlns:a16="http://schemas.microsoft.com/office/drawing/2014/main" id="{00000000-0008-0000-0F00-000085020000}"/>
            </a:ext>
          </a:extLst>
        </xdr:cNvPr>
        <xdr:cNvSpPr txBox="1"/>
      </xdr:nvSpPr>
      <xdr:spPr>
        <a:xfrm>
          <a:off x="19310427" y="1048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99077</xdr:rowOff>
    </xdr:from>
    <xdr:ext cx="469744" cy="259045"/>
    <xdr:sp macro="" textlink="">
      <xdr:nvSpPr>
        <xdr:cNvPr id="646" name="n_1mainValue【保健センター・保健所】&#10;一人当たり面積">
          <a:extLst>
            <a:ext uri="{FF2B5EF4-FFF2-40B4-BE49-F238E27FC236}">
              <a16:creationId xmlns:a16="http://schemas.microsoft.com/office/drawing/2014/main" id="{00000000-0008-0000-0F00-000086020000}"/>
            </a:ext>
          </a:extLst>
        </xdr:cNvPr>
        <xdr:cNvSpPr txBox="1"/>
      </xdr:nvSpPr>
      <xdr:spPr>
        <a:xfrm>
          <a:off x="210757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101363</xdr:rowOff>
    </xdr:from>
    <xdr:ext cx="469744" cy="259045"/>
    <xdr:sp macro="" textlink="">
      <xdr:nvSpPr>
        <xdr:cNvPr id="647" name="n_2mainValue【保健センター・保健所】&#10;一人当たり面積">
          <a:extLst>
            <a:ext uri="{FF2B5EF4-FFF2-40B4-BE49-F238E27FC236}">
              <a16:creationId xmlns:a16="http://schemas.microsoft.com/office/drawing/2014/main" id="{00000000-0008-0000-0F00-000087020000}"/>
            </a:ext>
          </a:extLst>
        </xdr:cNvPr>
        <xdr:cNvSpPr txBox="1"/>
      </xdr:nvSpPr>
      <xdr:spPr>
        <a:xfrm>
          <a:off x="20199427" y="10902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101363</xdr:rowOff>
    </xdr:from>
    <xdr:ext cx="469744" cy="259045"/>
    <xdr:sp macro="" textlink="">
      <xdr:nvSpPr>
        <xdr:cNvPr id="648" name="n_3mainValue【保健センター・保健所】&#10;一人当たり面積">
          <a:extLst>
            <a:ext uri="{FF2B5EF4-FFF2-40B4-BE49-F238E27FC236}">
              <a16:creationId xmlns:a16="http://schemas.microsoft.com/office/drawing/2014/main" id="{00000000-0008-0000-0F00-000088020000}"/>
            </a:ext>
          </a:extLst>
        </xdr:cNvPr>
        <xdr:cNvSpPr txBox="1"/>
      </xdr:nvSpPr>
      <xdr:spPr>
        <a:xfrm>
          <a:off x="19310427" y="10902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49" name="正方形/長方形 648">
          <a:extLst>
            <a:ext uri="{FF2B5EF4-FFF2-40B4-BE49-F238E27FC236}">
              <a16:creationId xmlns:a16="http://schemas.microsoft.com/office/drawing/2014/main" id="{00000000-0008-0000-0F00-000089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0" name="正方形/長方形 649">
          <a:extLst>
            <a:ext uri="{FF2B5EF4-FFF2-40B4-BE49-F238E27FC236}">
              <a16:creationId xmlns:a16="http://schemas.microsoft.com/office/drawing/2014/main" id="{00000000-0008-0000-0F00-00008A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1" name="正方形/長方形 650">
          <a:extLst>
            <a:ext uri="{FF2B5EF4-FFF2-40B4-BE49-F238E27FC236}">
              <a16:creationId xmlns:a16="http://schemas.microsoft.com/office/drawing/2014/main" id="{00000000-0008-0000-0F00-00008B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2" name="正方形/長方形 651">
          <a:extLst>
            <a:ext uri="{FF2B5EF4-FFF2-40B4-BE49-F238E27FC236}">
              <a16:creationId xmlns:a16="http://schemas.microsoft.com/office/drawing/2014/main" id="{00000000-0008-0000-0F00-00008C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3" name="正方形/長方形 652">
          <a:extLst>
            <a:ext uri="{FF2B5EF4-FFF2-40B4-BE49-F238E27FC236}">
              <a16:creationId xmlns:a16="http://schemas.microsoft.com/office/drawing/2014/main" id="{00000000-0008-0000-0F00-00008D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54" name="正方形/長方形 653">
          <a:extLst>
            <a:ext uri="{FF2B5EF4-FFF2-40B4-BE49-F238E27FC236}">
              <a16:creationId xmlns:a16="http://schemas.microsoft.com/office/drawing/2014/main" id="{00000000-0008-0000-0F00-00008E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55" name="正方形/長方形 654">
          <a:extLst>
            <a:ext uri="{FF2B5EF4-FFF2-40B4-BE49-F238E27FC236}">
              <a16:creationId xmlns:a16="http://schemas.microsoft.com/office/drawing/2014/main" id="{00000000-0008-0000-0F00-00008F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6" name="正方形/長方形 655">
          <a:extLst>
            <a:ext uri="{FF2B5EF4-FFF2-40B4-BE49-F238E27FC236}">
              <a16:creationId xmlns:a16="http://schemas.microsoft.com/office/drawing/2014/main" id="{00000000-0008-0000-0F00-000090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57" name="テキスト ボックス 656">
          <a:extLst>
            <a:ext uri="{FF2B5EF4-FFF2-40B4-BE49-F238E27FC236}">
              <a16:creationId xmlns:a16="http://schemas.microsoft.com/office/drawing/2014/main" id="{00000000-0008-0000-0F00-000091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58" name="直線コネクタ 657">
          <a:extLst>
            <a:ext uri="{FF2B5EF4-FFF2-40B4-BE49-F238E27FC236}">
              <a16:creationId xmlns:a16="http://schemas.microsoft.com/office/drawing/2014/main" id="{00000000-0008-0000-0F00-000092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59" name="テキスト ボックス 658">
          <a:extLst>
            <a:ext uri="{FF2B5EF4-FFF2-40B4-BE49-F238E27FC236}">
              <a16:creationId xmlns:a16="http://schemas.microsoft.com/office/drawing/2014/main" id="{00000000-0008-0000-0F00-000093020000}"/>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60" name="直線コネクタ 659">
          <a:extLst>
            <a:ext uri="{FF2B5EF4-FFF2-40B4-BE49-F238E27FC236}">
              <a16:creationId xmlns:a16="http://schemas.microsoft.com/office/drawing/2014/main" id="{00000000-0008-0000-0F00-000094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61" name="テキスト ボックス 660">
          <a:extLst>
            <a:ext uri="{FF2B5EF4-FFF2-40B4-BE49-F238E27FC236}">
              <a16:creationId xmlns:a16="http://schemas.microsoft.com/office/drawing/2014/main" id="{00000000-0008-0000-0F00-000095020000}"/>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62" name="直線コネクタ 661">
          <a:extLst>
            <a:ext uri="{FF2B5EF4-FFF2-40B4-BE49-F238E27FC236}">
              <a16:creationId xmlns:a16="http://schemas.microsoft.com/office/drawing/2014/main" id="{00000000-0008-0000-0F00-000096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63" name="テキスト ボックス 662">
          <a:extLst>
            <a:ext uri="{FF2B5EF4-FFF2-40B4-BE49-F238E27FC236}">
              <a16:creationId xmlns:a16="http://schemas.microsoft.com/office/drawing/2014/main" id="{00000000-0008-0000-0F00-000097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64" name="直線コネクタ 663">
          <a:extLst>
            <a:ext uri="{FF2B5EF4-FFF2-40B4-BE49-F238E27FC236}">
              <a16:creationId xmlns:a16="http://schemas.microsoft.com/office/drawing/2014/main" id="{00000000-0008-0000-0F00-000098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65" name="テキスト ボックス 664">
          <a:extLst>
            <a:ext uri="{FF2B5EF4-FFF2-40B4-BE49-F238E27FC236}">
              <a16:creationId xmlns:a16="http://schemas.microsoft.com/office/drawing/2014/main" id="{00000000-0008-0000-0F00-000099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66" name="直線コネクタ 665">
          <a:extLst>
            <a:ext uri="{FF2B5EF4-FFF2-40B4-BE49-F238E27FC236}">
              <a16:creationId xmlns:a16="http://schemas.microsoft.com/office/drawing/2014/main" id="{00000000-0008-0000-0F00-00009A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67" name="テキスト ボックス 666">
          <a:extLst>
            <a:ext uri="{FF2B5EF4-FFF2-40B4-BE49-F238E27FC236}">
              <a16:creationId xmlns:a16="http://schemas.microsoft.com/office/drawing/2014/main" id="{00000000-0008-0000-0F00-00009B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68" name="直線コネクタ 667">
          <a:extLst>
            <a:ext uri="{FF2B5EF4-FFF2-40B4-BE49-F238E27FC236}">
              <a16:creationId xmlns:a16="http://schemas.microsoft.com/office/drawing/2014/main" id="{00000000-0008-0000-0F00-00009C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69" name="テキスト ボックス 668">
          <a:extLst>
            <a:ext uri="{FF2B5EF4-FFF2-40B4-BE49-F238E27FC236}">
              <a16:creationId xmlns:a16="http://schemas.microsoft.com/office/drawing/2014/main" id="{00000000-0008-0000-0F00-00009D020000}"/>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0" name="直線コネクタ 669">
          <a:extLst>
            <a:ext uri="{FF2B5EF4-FFF2-40B4-BE49-F238E27FC236}">
              <a16:creationId xmlns:a16="http://schemas.microsoft.com/office/drawing/2014/main" id="{00000000-0008-0000-0F00-00009E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71" name="テキスト ボックス 670">
          <a:extLst>
            <a:ext uri="{FF2B5EF4-FFF2-40B4-BE49-F238E27FC236}">
              <a16:creationId xmlns:a16="http://schemas.microsoft.com/office/drawing/2014/main" id="{00000000-0008-0000-0F00-00009F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72" name="【消防施設】&#10;有形固定資産減価償却率グラフ枠">
          <a:extLst>
            <a:ext uri="{FF2B5EF4-FFF2-40B4-BE49-F238E27FC236}">
              <a16:creationId xmlns:a16="http://schemas.microsoft.com/office/drawing/2014/main" id="{00000000-0008-0000-0F00-0000A0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72389</xdr:rowOff>
    </xdr:from>
    <xdr:to>
      <xdr:col>85</xdr:col>
      <xdr:colOff>126364</xdr:colOff>
      <xdr:row>85</xdr:row>
      <xdr:rowOff>32386</xdr:rowOff>
    </xdr:to>
    <xdr:cxnSp macro="">
      <xdr:nvCxnSpPr>
        <xdr:cNvPr id="673" name="直線コネクタ 672">
          <a:extLst>
            <a:ext uri="{FF2B5EF4-FFF2-40B4-BE49-F238E27FC236}">
              <a16:creationId xmlns:a16="http://schemas.microsoft.com/office/drawing/2014/main" id="{00000000-0008-0000-0F00-0000A1020000}"/>
            </a:ext>
          </a:extLst>
        </xdr:cNvPr>
        <xdr:cNvCxnSpPr/>
      </xdr:nvCxnSpPr>
      <xdr:spPr>
        <a:xfrm flipV="1">
          <a:off x="16318864" y="13445489"/>
          <a:ext cx="0" cy="1160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36213</xdr:rowOff>
    </xdr:from>
    <xdr:ext cx="405111" cy="259045"/>
    <xdr:sp macro="" textlink="">
      <xdr:nvSpPr>
        <xdr:cNvPr id="674" name="【消防施設】&#10;有形固定資産減価償却率最小値テキスト">
          <a:extLst>
            <a:ext uri="{FF2B5EF4-FFF2-40B4-BE49-F238E27FC236}">
              <a16:creationId xmlns:a16="http://schemas.microsoft.com/office/drawing/2014/main" id="{00000000-0008-0000-0F00-0000A2020000}"/>
            </a:ext>
          </a:extLst>
        </xdr:cNvPr>
        <xdr:cNvSpPr txBox="1"/>
      </xdr:nvSpPr>
      <xdr:spPr>
        <a:xfrm>
          <a:off x="16357600" y="1460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32386</xdr:rowOff>
    </xdr:from>
    <xdr:to>
      <xdr:col>86</xdr:col>
      <xdr:colOff>25400</xdr:colOff>
      <xdr:row>85</xdr:row>
      <xdr:rowOff>32386</xdr:rowOff>
    </xdr:to>
    <xdr:cxnSp macro="">
      <xdr:nvCxnSpPr>
        <xdr:cNvPr id="675" name="直線コネクタ 674">
          <a:extLst>
            <a:ext uri="{FF2B5EF4-FFF2-40B4-BE49-F238E27FC236}">
              <a16:creationId xmlns:a16="http://schemas.microsoft.com/office/drawing/2014/main" id="{00000000-0008-0000-0F00-0000A3020000}"/>
            </a:ext>
          </a:extLst>
        </xdr:cNvPr>
        <xdr:cNvCxnSpPr/>
      </xdr:nvCxnSpPr>
      <xdr:spPr>
        <a:xfrm>
          <a:off x="16230600" y="14605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19066</xdr:rowOff>
    </xdr:from>
    <xdr:ext cx="405111" cy="259045"/>
    <xdr:sp macro="" textlink="">
      <xdr:nvSpPr>
        <xdr:cNvPr id="676" name="【消防施設】&#10;有形固定資産減価償却率最大値テキスト">
          <a:extLst>
            <a:ext uri="{FF2B5EF4-FFF2-40B4-BE49-F238E27FC236}">
              <a16:creationId xmlns:a16="http://schemas.microsoft.com/office/drawing/2014/main" id="{00000000-0008-0000-0F00-0000A4020000}"/>
            </a:ext>
          </a:extLst>
        </xdr:cNvPr>
        <xdr:cNvSpPr txBox="1"/>
      </xdr:nvSpPr>
      <xdr:spPr>
        <a:xfrm>
          <a:off x="16357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72389</xdr:rowOff>
    </xdr:from>
    <xdr:to>
      <xdr:col>86</xdr:col>
      <xdr:colOff>25400</xdr:colOff>
      <xdr:row>78</xdr:row>
      <xdr:rowOff>72389</xdr:rowOff>
    </xdr:to>
    <xdr:cxnSp macro="">
      <xdr:nvCxnSpPr>
        <xdr:cNvPr id="677" name="直線コネクタ 676">
          <a:extLst>
            <a:ext uri="{FF2B5EF4-FFF2-40B4-BE49-F238E27FC236}">
              <a16:creationId xmlns:a16="http://schemas.microsoft.com/office/drawing/2014/main" id="{00000000-0008-0000-0F00-0000A5020000}"/>
            </a:ext>
          </a:extLst>
        </xdr:cNvPr>
        <xdr:cNvCxnSpPr/>
      </xdr:nvCxnSpPr>
      <xdr:spPr>
        <a:xfrm>
          <a:off x="16230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93363</xdr:rowOff>
    </xdr:from>
    <xdr:ext cx="405111" cy="259045"/>
    <xdr:sp macro="" textlink="">
      <xdr:nvSpPr>
        <xdr:cNvPr id="678" name="【消防施設】&#10;有形固定資産減価償却率平均値テキスト">
          <a:extLst>
            <a:ext uri="{FF2B5EF4-FFF2-40B4-BE49-F238E27FC236}">
              <a16:creationId xmlns:a16="http://schemas.microsoft.com/office/drawing/2014/main" id="{00000000-0008-0000-0F00-0000A6020000}"/>
            </a:ext>
          </a:extLst>
        </xdr:cNvPr>
        <xdr:cNvSpPr txBox="1"/>
      </xdr:nvSpPr>
      <xdr:spPr>
        <a:xfrm>
          <a:off x="16357600" y="141522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114936</xdr:rowOff>
    </xdr:from>
    <xdr:to>
      <xdr:col>85</xdr:col>
      <xdr:colOff>177800</xdr:colOff>
      <xdr:row>83</xdr:row>
      <xdr:rowOff>45086</xdr:rowOff>
    </xdr:to>
    <xdr:sp macro="" textlink="">
      <xdr:nvSpPr>
        <xdr:cNvPr id="679" name="フローチャート: 判断 678">
          <a:extLst>
            <a:ext uri="{FF2B5EF4-FFF2-40B4-BE49-F238E27FC236}">
              <a16:creationId xmlns:a16="http://schemas.microsoft.com/office/drawing/2014/main" id="{00000000-0008-0000-0F00-0000A7020000}"/>
            </a:ext>
          </a:extLst>
        </xdr:cNvPr>
        <xdr:cNvSpPr/>
      </xdr:nvSpPr>
      <xdr:spPr>
        <a:xfrm>
          <a:off x="16268700" y="1417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154939</xdr:rowOff>
    </xdr:from>
    <xdr:to>
      <xdr:col>81</xdr:col>
      <xdr:colOff>101600</xdr:colOff>
      <xdr:row>83</xdr:row>
      <xdr:rowOff>85089</xdr:rowOff>
    </xdr:to>
    <xdr:sp macro="" textlink="">
      <xdr:nvSpPr>
        <xdr:cNvPr id="680" name="フローチャート: 判断 679">
          <a:extLst>
            <a:ext uri="{FF2B5EF4-FFF2-40B4-BE49-F238E27FC236}">
              <a16:creationId xmlns:a16="http://schemas.microsoft.com/office/drawing/2014/main" id="{00000000-0008-0000-0F00-0000A8020000}"/>
            </a:ext>
          </a:extLst>
        </xdr:cNvPr>
        <xdr:cNvSpPr/>
      </xdr:nvSpPr>
      <xdr:spPr>
        <a:xfrm>
          <a:off x="154305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25400</xdr:rowOff>
    </xdr:from>
    <xdr:to>
      <xdr:col>76</xdr:col>
      <xdr:colOff>165100</xdr:colOff>
      <xdr:row>83</xdr:row>
      <xdr:rowOff>127000</xdr:rowOff>
    </xdr:to>
    <xdr:sp macro="" textlink="">
      <xdr:nvSpPr>
        <xdr:cNvPr id="681" name="フローチャート: 判断 680">
          <a:extLst>
            <a:ext uri="{FF2B5EF4-FFF2-40B4-BE49-F238E27FC236}">
              <a16:creationId xmlns:a16="http://schemas.microsoft.com/office/drawing/2014/main" id="{00000000-0008-0000-0F00-0000A9020000}"/>
            </a:ext>
          </a:extLst>
        </xdr:cNvPr>
        <xdr:cNvSpPr/>
      </xdr:nvSpPr>
      <xdr:spPr>
        <a:xfrm>
          <a:off x="14541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154939</xdr:rowOff>
    </xdr:from>
    <xdr:to>
      <xdr:col>72</xdr:col>
      <xdr:colOff>38100</xdr:colOff>
      <xdr:row>84</xdr:row>
      <xdr:rowOff>85089</xdr:rowOff>
    </xdr:to>
    <xdr:sp macro="" textlink="">
      <xdr:nvSpPr>
        <xdr:cNvPr id="682" name="フローチャート: 判断 681">
          <a:extLst>
            <a:ext uri="{FF2B5EF4-FFF2-40B4-BE49-F238E27FC236}">
              <a16:creationId xmlns:a16="http://schemas.microsoft.com/office/drawing/2014/main" id="{00000000-0008-0000-0F00-0000AA020000}"/>
            </a:ext>
          </a:extLst>
        </xdr:cNvPr>
        <xdr:cNvSpPr/>
      </xdr:nvSpPr>
      <xdr:spPr>
        <a:xfrm>
          <a:off x="13652500" y="1438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83" name="テキスト ボックス 682">
          <a:extLst>
            <a:ext uri="{FF2B5EF4-FFF2-40B4-BE49-F238E27FC236}">
              <a16:creationId xmlns:a16="http://schemas.microsoft.com/office/drawing/2014/main" id="{00000000-0008-0000-0F00-0000AB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84" name="テキスト ボックス 683">
          <a:extLst>
            <a:ext uri="{FF2B5EF4-FFF2-40B4-BE49-F238E27FC236}">
              <a16:creationId xmlns:a16="http://schemas.microsoft.com/office/drawing/2014/main" id="{00000000-0008-0000-0F00-0000AC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85" name="テキスト ボックス 684">
          <a:extLst>
            <a:ext uri="{FF2B5EF4-FFF2-40B4-BE49-F238E27FC236}">
              <a16:creationId xmlns:a16="http://schemas.microsoft.com/office/drawing/2014/main" id="{00000000-0008-0000-0F00-0000AD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86" name="テキスト ボックス 685">
          <a:extLst>
            <a:ext uri="{FF2B5EF4-FFF2-40B4-BE49-F238E27FC236}">
              <a16:creationId xmlns:a16="http://schemas.microsoft.com/office/drawing/2014/main" id="{00000000-0008-0000-0F00-0000AE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87" name="テキスト ボックス 686">
          <a:extLst>
            <a:ext uri="{FF2B5EF4-FFF2-40B4-BE49-F238E27FC236}">
              <a16:creationId xmlns:a16="http://schemas.microsoft.com/office/drawing/2014/main" id="{00000000-0008-0000-0F00-0000AF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21589</xdr:rowOff>
    </xdr:from>
    <xdr:to>
      <xdr:col>85</xdr:col>
      <xdr:colOff>177800</xdr:colOff>
      <xdr:row>82</xdr:row>
      <xdr:rowOff>123189</xdr:rowOff>
    </xdr:to>
    <xdr:sp macro="" textlink="">
      <xdr:nvSpPr>
        <xdr:cNvPr id="688" name="楕円 687">
          <a:extLst>
            <a:ext uri="{FF2B5EF4-FFF2-40B4-BE49-F238E27FC236}">
              <a16:creationId xmlns:a16="http://schemas.microsoft.com/office/drawing/2014/main" id="{00000000-0008-0000-0F00-0000B0020000}"/>
            </a:ext>
          </a:extLst>
        </xdr:cNvPr>
        <xdr:cNvSpPr/>
      </xdr:nvSpPr>
      <xdr:spPr>
        <a:xfrm>
          <a:off x="162687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44466</xdr:rowOff>
    </xdr:from>
    <xdr:ext cx="405111" cy="259045"/>
    <xdr:sp macro="" textlink="">
      <xdr:nvSpPr>
        <xdr:cNvPr id="689" name="【消防施設】&#10;有形固定資産減価償却率該当値テキスト">
          <a:extLst>
            <a:ext uri="{FF2B5EF4-FFF2-40B4-BE49-F238E27FC236}">
              <a16:creationId xmlns:a16="http://schemas.microsoft.com/office/drawing/2014/main" id="{00000000-0008-0000-0F00-0000B1020000}"/>
            </a:ext>
          </a:extLst>
        </xdr:cNvPr>
        <xdr:cNvSpPr txBox="1"/>
      </xdr:nvSpPr>
      <xdr:spPr>
        <a:xfrm>
          <a:off x="16357600" y="13931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99695</xdr:rowOff>
    </xdr:from>
    <xdr:to>
      <xdr:col>81</xdr:col>
      <xdr:colOff>101600</xdr:colOff>
      <xdr:row>83</xdr:row>
      <xdr:rowOff>29845</xdr:rowOff>
    </xdr:to>
    <xdr:sp macro="" textlink="">
      <xdr:nvSpPr>
        <xdr:cNvPr id="690" name="楕円 689">
          <a:extLst>
            <a:ext uri="{FF2B5EF4-FFF2-40B4-BE49-F238E27FC236}">
              <a16:creationId xmlns:a16="http://schemas.microsoft.com/office/drawing/2014/main" id="{00000000-0008-0000-0F00-0000B2020000}"/>
            </a:ext>
          </a:extLst>
        </xdr:cNvPr>
        <xdr:cNvSpPr/>
      </xdr:nvSpPr>
      <xdr:spPr>
        <a:xfrm>
          <a:off x="15430500" y="1415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72389</xdr:rowOff>
    </xdr:from>
    <xdr:to>
      <xdr:col>85</xdr:col>
      <xdr:colOff>127000</xdr:colOff>
      <xdr:row>82</xdr:row>
      <xdr:rowOff>150495</xdr:rowOff>
    </xdr:to>
    <xdr:cxnSp macro="">
      <xdr:nvCxnSpPr>
        <xdr:cNvPr id="691" name="直線コネクタ 690">
          <a:extLst>
            <a:ext uri="{FF2B5EF4-FFF2-40B4-BE49-F238E27FC236}">
              <a16:creationId xmlns:a16="http://schemas.microsoft.com/office/drawing/2014/main" id="{00000000-0008-0000-0F00-0000B3020000}"/>
            </a:ext>
          </a:extLst>
        </xdr:cNvPr>
        <xdr:cNvCxnSpPr/>
      </xdr:nvCxnSpPr>
      <xdr:spPr>
        <a:xfrm flipV="1">
          <a:off x="15481300" y="14131289"/>
          <a:ext cx="838200" cy="7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4445</xdr:rowOff>
    </xdr:from>
    <xdr:to>
      <xdr:col>76</xdr:col>
      <xdr:colOff>165100</xdr:colOff>
      <xdr:row>83</xdr:row>
      <xdr:rowOff>106045</xdr:rowOff>
    </xdr:to>
    <xdr:sp macro="" textlink="">
      <xdr:nvSpPr>
        <xdr:cNvPr id="692" name="楕円 691">
          <a:extLst>
            <a:ext uri="{FF2B5EF4-FFF2-40B4-BE49-F238E27FC236}">
              <a16:creationId xmlns:a16="http://schemas.microsoft.com/office/drawing/2014/main" id="{00000000-0008-0000-0F00-0000B4020000}"/>
            </a:ext>
          </a:extLst>
        </xdr:cNvPr>
        <xdr:cNvSpPr/>
      </xdr:nvSpPr>
      <xdr:spPr>
        <a:xfrm>
          <a:off x="14541500" y="1423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150495</xdr:rowOff>
    </xdr:from>
    <xdr:to>
      <xdr:col>81</xdr:col>
      <xdr:colOff>50800</xdr:colOff>
      <xdr:row>83</xdr:row>
      <xdr:rowOff>55245</xdr:rowOff>
    </xdr:to>
    <xdr:cxnSp macro="">
      <xdr:nvCxnSpPr>
        <xdr:cNvPr id="693" name="直線コネクタ 692">
          <a:extLst>
            <a:ext uri="{FF2B5EF4-FFF2-40B4-BE49-F238E27FC236}">
              <a16:creationId xmlns:a16="http://schemas.microsoft.com/office/drawing/2014/main" id="{00000000-0008-0000-0F00-0000B5020000}"/>
            </a:ext>
          </a:extLst>
        </xdr:cNvPr>
        <xdr:cNvCxnSpPr/>
      </xdr:nvCxnSpPr>
      <xdr:spPr>
        <a:xfrm flipV="1">
          <a:off x="14592300" y="1420939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90170</xdr:rowOff>
    </xdr:from>
    <xdr:to>
      <xdr:col>72</xdr:col>
      <xdr:colOff>38100</xdr:colOff>
      <xdr:row>85</xdr:row>
      <xdr:rowOff>20320</xdr:rowOff>
    </xdr:to>
    <xdr:sp macro="" textlink="">
      <xdr:nvSpPr>
        <xdr:cNvPr id="694" name="楕円 693">
          <a:extLst>
            <a:ext uri="{FF2B5EF4-FFF2-40B4-BE49-F238E27FC236}">
              <a16:creationId xmlns:a16="http://schemas.microsoft.com/office/drawing/2014/main" id="{00000000-0008-0000-0F00-0000B6020000}"/>
            </a:ext>
          </a:extLst>
        </xdr:cNvPr>
        <xdr:cNvSpPr/>
      </xdr:nvSpPr>
      <xdr:spPr>
        <a:xfrm>
          <a:off x="136525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55245</xdr:rowOff>
    </xdr:from>
    <xdr:to>
      <xdr:col>76</xdr:col>
      <xdr:colOff>114300</xdr:colOff>
      <xdr:row>84</xdr:row>
      <xdr:rowOff>140970</xdr:rowOff>
    </xdr:to>
    <xdr:cxnSp macro="">
      <xdr:nvCxnSpPr>
        <xdr:cNvPr id="695" name="直線コネクタ 694">
          <a:extLst>
            <a:ext uri="{FF2B5EF4-FFF2-40B4-BE49-F238E27FC236}">
              <a16:creationId xmlns:a16="http://schemas.microsoft.com/office/drawing/2014/main" id="{00000000-0008-0000-0F00-0000B7020000}"/>
            </a:ext>
          </a:extLst>
        </xdr:cNvPr>
        <xdr:cNvCxnSpPr/>
      </xdr:nvCxnSpPr>
      <xdr:spPr>
        <a:xfrm flipV="1">
          <a:off x="13703300" y="14285595"/>
          <a:ext cx="889000" cy="2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76216</xdr:rowOff>
    </xdr:from>
    <xdr:ext cx="405111" cy="259045"/>
    <xdr:sp macro="" textlink="">
      <xdr:nvSpPr>
        <xdr:cNvPr id="696" name="n_1aveValue【消防施設】&#10;有形固定資産減価償却率">
          <a:extLst>
            <a:ext uri="{FF2B5EF4-FFF2-40B4-BE49-F238E27FC236}">
              <a16:creationId xmlns:a16="http://schemas.microsoft.com/office/drawing/2014/main" id="{00000000-0008-0000-0F00-0000B8020000}"/>
            </a:ext>
          </a:extLst>
        </xdr:cNvPr>
        <xdr:cNvSpPr txBox="1"/>
      </xdr:nvSpPr>
      <xdr:spPr>
        <a:xfrm>
          <a:off x="15266044" y="1430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118127</xdr:rowOff>
    </xdr:from>
    <xdr:ext cx="405111" cy="259045"/>
    <xdr:sp macro="" textlink="">
      <xdr:nvSpPr>
        <xdr:cNvPr id="697" name="n_2aveValue【消防施設】&#10;有形固定資産減価償却率">
          <a:extLst>
            <a:ext uri="{FF2B5EF4-FFF2-40B4-BE49-F238E27FC236}">
              <a16:creationId xmlns:a16="http://schemas.microsoft.com/office/drawing/2014/main" id="{00000000-0008-0000-0F00-0000B9020000}"/>
            </a:ext>
          </a:extLst>
        </xdr:cNvPr>
        <xdr:cNvSpPr txBox="1"/>
      </xdr:nvSpPr>
      <xdr:spPr>
        <a:xfrm>
          <a:off x="14389744" y="1434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101616</xdr:rowOff>
    </xdr:from>
    <xdr:ext cx="405111" cy="259045"/>
    <xdr:sp macro="" textlink="">
      <xdr:nvSpPr>
        <xdr:cNvPr id="698" name="n_3aveValue【消防施設】&#10;有形固定資産減価償却率">
          <a:extLst>
            <a:ext uri="{FF2B5EF4-FFF2-40B4-BE49-F238E27FC236}">
              <a16:creationId xmlns:a16="http://schemas.microsoft.com/office/drawing/2014/main" id="{00000000-0008-0000-0F00-0000BA020000}"/>
            </a:ext>
          </a:extLst>
        </xdr:cNvPr>
        <xdr:cNvSpPr txBox="1"/>
      </xdr:nvSpPr>
      <xdr:spPr>
        <a:xfrm>
          <a:off x="13500744" y="14160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46372</xdr:rowOff>
    </xdr:from>
    <xdr:ext cx="405111" cy="259045"/>
    <xdr:sp macro="" textlink="">
      <xdr:nvSpPr>
        <xdr:cNvPr id="699" name="n_1mainValue【消防施設】&#10;有形固定資産減価償却率">
          <a:extLst>
            <a:ext uri="{FF2B5EF4-FFF2-40B4-BE49-F238E27FC236}">
              <a16:creationId xmlns:a16="http://schemas.microsoft.com/office/drawing/2014/main" id="{00000000-0008-0000-0F00-0000BB020000}"/>
            </a:ext>
          </a:extLst>
        </xdr:cNvPr>
        <xdr:cNvSpPr txBox="1"/>
      </xdr:nvSpPr>
      <xdr:spPr>
        <a:xfrm>
          <a:off x="15266044" y="1393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122572</xdr:rowOff>
    </xdr:from>
    <xdr:ext cx="405111" cy="259045"/>
    <xdr:sp macro="" textlink="">
      <xdr:nvSpPr>
        <xdr:cNvPr id="700" name="n_2mainValue【消防施設】&#10;有形固定資産減価償却率">
          <a:extLst>
            <a:ext uri="{FF2B5EF4-FFF2-40B4-BE49-F238E27FC236}">
              <a16:creationId xmlns:a16="http://schemas.microsoft.com/office/drawing/2014/main" id="{00000000-0008-0000-0F00-0000BC020000}"/>
            </a:ext>
          </a:extLst>
        </xdr:cNvPr>
        <xdr:cNvSpPr txBox="1"/>
      </xdr:nvSpPr>
      <xdr:spPr>
        <a:xfrm>
          <a:off x="14389744" y="1401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11447</xdr:rowOff>
    </xdr:from>
    <xdr:ext cx="405111" cy="259045"/>
    <xdr:sp macro="" textlink="">
      <xdr:nvSpPr>
        <xdr:cNvPr id="701" name="n_3mainValue【消防施設】&#10;有形固定資産減価償却率">
          <a:extLst>
            <a:ext uri="{FF2B5EF4-FFF2-40B4-BE49-F238E27FC236}">
              <a16:creationId xmlns:a16="http://schemas.microsoft.com/office/drawing/2014/main" id="{00000000-0008-0000-0F00-0000BD020000}"/>
            </a:ext>
          </a:extLst>
        </xdr:cNvPr>
        <xdr:cNvSpPr txBox="1"/>
      </xdr:nvSpPr>
      <xdr:spPr>
        <a:xfrm>
          <a:off x="13500744" y="1458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02" name="正方形/長方形 701">
          <a:extLst>
            <a:ext uri="{FF2B5EF4-FFF2-40B4-BE49-F238E27FC236}">
              <a16:creationId xmlns:a16="http://schemas.microsoft.com/office/drawing/2014/main" id="{00000000-0008-0000-0F00-0000BE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03" name="正方形/長方形 702">
          <a:extLst>
            <a:ext uri="{FF2B5EF4-FFF2-40B4-BE49-F238E27FC236}">
              <a16:creationId xmlns:a16="http://schemas.microsoft.com/office/drawing/2014/main" id="{00000000-0008-0000-0F00-0000BF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04" name="正方形/長方形 703">
          <a:extLst>
            <a:ext uri="{FF2B5EF4-FFF2-40B4-BE49-F238E27FC236}">
              <a16:creationId xmlns:a16="http://schemas.microsoft.com/office/drawing/2014/main" id="{00000000-0008-0000-0F00-0000C0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05" name="正方形/長方形 704">
          <a:extLst>
            <a:ext uri="{FF2B5EF4-FFF2-40B4-BE49-F238E27FC236}">
              <a16:creationId xmlns:a16="http://schemas.microsoft.com/office/drawing/2014/main" id="{00000000-0008-0000-0F00-0000C1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06" name="正方形/長方形 705">
          <a:extLst>
            <a:ext uri="{FF2B5EF4-FFF2-40B4-BE49-F238E27FC236}">
              <a16:creationId xmlns:a16="http://schemas.microsoft.com/office/drawing/2014/main" id="{00000000-0008-0000-0F00-0000C2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07" name="正方形/長方形 706">
          <a:extLst>
            <a:ext uri="{FF2B5EF4-FFF2-40B4-BE49-F238E27FC236}">
              <a16:creationId xmlns:a16="http://schemas.microsoft.com/office/drawing/2014/main" id="{00000000-0008-0000-0F00-0000C3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08" name="正方形/長方形 707">
          <a:extLst>
            <a:ext uri="{FF2B5EF4-FFF2-40B4-BE49-F238E27FC236}">
              <a16:creationId xmlns:a16="http://schemas.microsoft.com/office/drawing/2014/main" id="{00000000-0008-0000-0F00-0000C4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09" name="正方形/長方形 708">
          <a:extLst>
            <a:ext uri="{FF2B5EF4-FFF2-40B4-BE49-F238E27FC236}">
              <a16:creationId xmlns:a16="http://schemas.microsoft.com/office/drawing/2014/main" id="{00000000-0008-0000-0F00-0000C5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0" name="テキスト ボックス 709">
          <a:extLst>
            <a:ext uri="{FF2B5EF4-FFF2-40B4-BE49-F238E27FC236}">
              <a16:creationId xmlns:a16="http://schemas.microsoft.com/office/drawing/2014/main" id="{00000000-0008-0000-0F00-0000C6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1" name="直線コネクタ 710">
          <a:extLst>
            <a:ext uri="{FF2B5EF4-FFF2-40B4-BE49-F238E27FC236}">
              <a16:creationId xmlns:a16="http://schemas.microsoft.com/office/drawing/2014/main" id="{00000000-0008-0000-0F00-0000C7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12" name="直線コネクタ 711">
          <a:extLst>
            <a:ext uri="{FF2B5EF4-FFF2-40B4-BE49-F238E27FC236}">
              <a16:creationId xmlns:a16="http://schemas.microsoft.com/office/drawing/2014/main" id="{00000000-0008-0000-0F00-0000C8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13" name="テキスト ボックス 712">
          <a:extLst>
            <a:ext uri="{FF2B5EF4-FFF2-40B4-BE49-F238E27FC236}">
              <a16:creationId xmlns:a16="http://schemas.microsoft.com/office/drawing/2014/main" id="{00000000-0008-0000-0F00-0000C9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14" name="直線コネクタ 713">
          <a:extLst>
            <a:ext uri="{FF2B5EF4-FFF2-40B4-BE49-F238E27FC236}">
              <a16:creationId xmlns:a16="http://schemas.microsoft.com/office/drawing/2014/main" id="{00000000-0008-0000-0F00-0000CA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15" name="テキスト ボックス 714">
          <a:extLst>
            <a:ext uri="{FF2B5EF4-FFF2-40B4-BE49-F238E27FC236}">
              <a16:creationId xmlns:a16="http://schemas.microsoft.com/office/drawing/2014/main" id="{00000000-0008-0000-0F00-0000CB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16" name="直線コネクタ 715">
          <a:extLst>
            <a:ext uri="{FF2B5EF4-FFF2-40B4-BE49-F238E27FC236}">
              <a16:creationId xmlns:a16="http://schemas.microsoft.com/office/drawing/2014/main" id="{00000000-0008-0000-0F00-0000CC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17" name="テキスト ボックス 716">
          <a:extLst>
            <a:ext uri="{FF2B5EF4-FFF2-40B4-BE49-F238E27FC236}">
              <a16:creationId xmlns:a16="http://schemas.microsoft.com/office/drawing/2014/main" id="{00000000-0008-0000-0F00-0000CD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18" name="直線コネクタ 717">
          <a:extLst>
            <a:ext uri="{FF2B5EF4-FFF2-40B4-BE49-F238E27FC236}">
              <a16:creationId xmlns:a16="http://schemas.microsoft.com/office/drawing/2014/main" id="{00000000-0008-0000-0F00-0000CE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19" name="テキスト ボックス 718">
          <a:extLst>
            <a:ext uri="{FF2B5EF4-FFF2-40B4-BE49-F238E27FC236}">
              <a16:creationId xmlns:a16="http://schemas.microsoft.com/office/drawing/2014/main" id="{00000000-0008-0000-0F00-0000CF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20" name="直線コネクタ 719">
          <a:extLst>
            <a:ext uri="{FF2B5EF4-FFF2-40B4-BE49-F238E27FC236}">
              <a16:creationId xmlns:a16="http://schemas.microsoft.com/office/drawing/2014/main" id="{00000000-0008-0000-0F00-0000D0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21" name="テキスト ボックス 720">
          <a:extLst>
            <a:ext uri="{FF2B5EF4-FFF2-40B4-BE49-F238E27FC236}">
              <a16:creationId xmlns:a16="http://schemas.microsoft.com/office/drawing/2014/main" id="{00000000-0008-0000-0F00-0000D1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22" name="直線コネクタ 721">
          <a:extLst>
            <a:ext uri="{FF2B5EF4-FFF2-40B4-BE49-F238E27FC236}">
              <a16:creationId xmlns:a16="http://schemas.microsoft.com/office/drawing/2014/main" id="{00000000-0008-0000-0F00-0000D2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23" name="テキスト ボックス 722">
          <a:extLst>
            <a:ext uri="{FF2B5EF4-FFF2-40B4-BE49-F238E27FC236}">
              <a16:creationId xmlns:a16="http://schemas.microsoft.com/office/drawing/2014/main" id="{00000000-0008-0000-0F00-0000D3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24" name="【消防施設】&#10;一人当たり面積グラフ枠">
          <a:extLst>
            <a:ext uri="{FF2B5EF4-FFF2-40B4-BE49-F238E27FC236}">
              <a16:creationId xmlns:a16="http://schemas.microsoft.com/office/drawing/2014/main" id="{00000000-0008-0000-0F00-0000D4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122682</xdr:rowOff>
    </xdr:from>
    <xdr:to>
      <xdr:col>116</xdr:col>
      <xdr:colOff>62864</xdr:colOff>
      <xdr:row>86</xdr:row>
      <xdr:rowOff>87630</xdr:rowOff>
    </xdr:to>
    <xdr:cxnSp macro="">
      <xdr:nvCxnSpPr>
        <xdr:cNvPr id="725" name="直線コネクタ 724">
          <a:extLst>
            <a:ext uri="{FF2B5EF4-FFF2-40B4-BE49-F238E27FC236}">
              <a16:creationId xmlns:a16="http://schemas.microsoft.com/office/drawing/2014/main" id="{00000000-0008-0000-0F00-0000D5020000}"/>
            </a:ext>
          </a:extLst>
        </xdr:cNvPr>
        <xdr:cNvCxnSpPr/>
      </xdr:nvCxnSpPr>
      <xdr:spPr>
        <a:xfrm flipV="1">
          <a:off x="22160864" y="13495782"/>
          <a:ext cx="0" cy="133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91457</xdr:rowOff>
    </xdr:from>
    <xdr:ext cx="469744" cy="259045"/>
    <xdr:sp macro="" textlink="">
      <xdr:nvSpPr>
        <xdr:cNvPr id="726" name="【消防施設】&#10;一人当たり面積最小値テキスト">
          <a:extLst>
            <a:ext uri="{FF2B5EF4-FFF2-40B4-BE49-F238E27FC236}">
              <a16:creationId xmlns:a16="http://schemas.microsoft.com/office/drawing/2014/main" id="{00000000-0008-0000-0F00-0000D6020000}"/>
            </a:ext>
          </a:extLst>
        </xdr:cNvPr>
        <xdr:cNvSpPr txBox="1"/>
      </xdr:nvSpPr>
      <xdr:spPr>
        <a:xfrm>
          <a:off x="22199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87630</xdr:rowOff>
    </xdr:from>
    <xdr:to>
      <xdr:col>116</xdr:col>
      <xdr:colOff>152400</xdr:colOff>
      <xdr:row>86</xdr:row>
      <xdr:rowOff>87630</xdr:rowOff>
    </xdr:to>
    <xdr:cxnSp macro="">
      <xdr:nvCxnSpPr>
        <xdr:cNvPr id="727" name="直線コネクタ 726">
          <a:extLst>
            <a:ext uri="{FF2B5EF4-FFF2-40B4-BE49-F238E27FC236}">
              <a16:creationId xmlns:a16="http://schemas.microsoft.com/office/drawing/2014/main" id="{00000000-0008-0000-0F00-0000D7020000}"/>
            </a:ext>
          </a:extLst>
        </xdr:cNvPr>
        <xdr:cNvCxnSpPr/>
      </xdr:nvCxnSpPr>
      <xdr:spPr>
        <a:xfrm>
          <a:off x="22072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69359</xdr:rowOff>
    </xdr:from>
    <xdr:ext cx="469744" cy="259045"/>
    <xdr:sp macro="" textlink="">
      <xdr:nvSpPr>
        <xdr:cNvPr id="728" name="【消防施設】&#10;一人当たり面積最大値テキスト">
          <a:extLst>
            <a:ext uri="{FF2B5EF4-FFF2-40B4-BE49-F238E27FC236}">
              <a16:creationId xmlns:a16="http://schemas.microsoft.com/office/drawing/2014/main" id="{00000000-0008-0000-0F00-0000D8020000}"/>
            </a:ext>
          </a:extLst>
        </xdr:cNvPr>
        <xdr:cNvSpPr txBox="1"/>
      </xdr:nvSpPr>
      <xdr:spPr>
        <a:xfrm>
          <a:off x="22199600" y="1327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122682</xdr:rowOff>
    </xdr:from>
    <xdr:to>
      <xdr:col>116</xdr:col>
      <xdr:colOff>152400</xdr:colOff>
      <xdr:row>78</xdr:row>
      <xdr:rowOff>122682</xdr:rowOff>
    </xdr:to>
    <xdr:cxnSp macro="">
      <xdr:nvCxnSpPr>
        <xdr:cNvPr id="729" name="直線コネクタ 728">
          <a:extLst>
            <a:ext uri="{FF2B5EF4-FFF2-40B4-BE49-F238E27FC236}">
              <a16:creationId xmlns:a16="http://schemas.microsoft.com/office/drawing/2014/main" id="{00000000-0008-0000-0F00-0000D9020000}"/>
            </a:ext>
          </a:extLst>
        </xdr:cNvPr>
        <xdr:cNvCxnSpPr/>
      </xdr:nvCxnSpPr>
      <xdr:spPr>
        <a:xfrm>
          <a:off x="22072600" y="1349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71138</xdr:rowOff>
    </xdr:from>
    <xdr:ext cx="469744" cy="259045"/>
    <xdr:sp macro="" textlink="">
      <xdr:nvSpPr>
        <xdr:cNvPr id="730" name="【消防施設】&#10;一人当たり面積平均値テキスト">
          <a:extLst>
            <a:ext uri="{FF2B5EF4-FFF2-40B4-BE49-F238E27FC236}">
              <a16:creationId xmlns:a16="http://schemas.microsoft.com/office/drawing/2014/main" id="{00000000-0008-0000-0F00-0000DA020000}"/>
            </a:ext>
          </a:extLst>
        </xdr:cNvPr>
        <xdr:cNvSpPr txBox="1"/>
      </xdr:nvSpPr>
      <xdr:spPr>
        <a:xfrm>
          <a:off x="22199600" y="144729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48261</xdr:rowOff>
    </xdr:from>
    <xdr:to>
      <xdr:col>116</xdr:col>
      <xdr:colOff>114300</xdr:colOff>
      <xdr:row>85</xdr:row>
      <xdr:rowOff>149861</xdr:rowOff>
    </xdr:to>
    <xdr:sp macro="" textlink="">
      <xdr:nvSpPr>
        <xdr:cNvPr id="731" name="フローチャート: 判断 730">
          <a:extLst>
            <a:ext uri="{FF2B5EF4-FFF2-40B4-BE49-F238E27FC236}">
              <a16:creationId xmlns:a16="http://schemas.microsoft.com/office/drawing/2014/main" id="{00000000-0008-0000-0F00-0000DB020000}"/>
            </a:ext>
          </a:extLst>
        </xdr:cNvPr>
        <xdr:cNvSpPr/>
      </xdr:nvSpPr>
      <xdr:spPr>
        <a:xfrm>
          <a:off x="22110700" y="1462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54356</xdr:rowOff>
    </xdr:from>
    <xdr:to>
      <xdr:col>112</xdr:col>
      <xdr:colOff>38100</xdr:colOff>
      <xdr:row>85</xdr:row>
      <xdr:rowOff>155956</xdr:rowOff>
    </xdr:to>
    <xdr:sp macro="" textlink="">
      <xdr:nvSpPr>
        <xdr:cNvPr id="732" name="フローチャート: 判断 731">
          <a:extLst>
            <a:ext uri="{FF2B5EF4-FFF2-40B4-BE49-F238E27FC236}">
              <a16:creationId xmlns:a16="http://schemas.microsoft.com/office/drawing/2014/main" id="{00000000-0008-0000-0F00-0000DC020000}"/>
            </a:ext>
          </a:extLst>
        </xdr:cNvPr>
        <xdr:cNvSpPr/>
      </xdr:nvSpPr>
      <xdr:spPr>
        <a:xfrm>
          <a:off x="21272500" y="1462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115315</xdr:rowOff>
    </xdr:from>
    <xdr:to>
      <xdr:col>107</xdr:col>
      <xdr:colOff>101600</xdr:colOff>
      <xdr:row>86</xdr:row>
      <xdr:rowOff>45465</xdr:rowOff>
    </xdr:to>
    <xdr:sp macro="" textlink="">
      <xdr:nvSpPr>
        <xdr:cNvPr id="733" name="フローチャート: 判断 732">
          <a:extLst>
            <a:ext uri="{FF2B5EF4-FFF2-40B4-BE49-F238E27FC236}">
              <a16:creationId xmlns:a16="http://schemas.microsoft.com/office/drawing/2014/main" id="{00000000-0008-0000-0F00-0000DD020000}"/>
            </a:ext>
          </a:extLst>
        </xdr:cNvPr>
        <xdr:cNvSpPr/>
      </xdr:nvSpPr>
      <xdr:spPr>
        <a:xfrm>
          <a:off x="20383500" y="1468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114554</xdr:rowOff>
    </xdr:from>
    <xdr:to>
      <xdr:col>102</xdr:col>
      <xdr:colOff>165100</xdr:colOff>
      <xdr:row>86</xdr:row>
      <xdr:rowOff>44704</xdr:rowOff>
    </xdr:to>
    <xdr:sp macro="" textlink="">
      <xdr:nvSpPr>
        <xdr:cNvPr id="734" name="フローチャート: 判断 733">
          <a:extLst>
            <a:ext uri="{FF2B5EF4-FFF2-40B4-BE49-F238E27FC236}">
              <a16:creationId xmlns:a16="http://schemas.microsoft.com/office/drawing/2014/main" id="{00000000-0008-0000-0F00-0000DE020000}"/>
            </a:ext>
          </a:extLst>
        </xdr:cNvPr>
        <xdr:cNvSpPr/>
      </xdr:nvSpPr>
      <xdr:spPr>
        <a:xfrm>
          <a:off x="19494500" y="1468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35" name="テキスト ボックス 734">
          <a:extLst>
            <a:ext uri="{FF2B5EF4-FFF2-40B4-BE49-F238E27FC236}">
              <a16:creationId xmlns:a16="http://schemas.microsoft.com/office/drawing/2014/main" id="{00000000-0008-0000-0F00-0000DF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36" name="テキスト ボックス 735">
          <a:extLst>
            <a:ext uri="{FF2B5EF4-FFF2-40B4-BE49-F238E27FC236}">
              <a16:creationId xmlns:a16="http://schemas.microsoft.com/office/drawing/2014/main" id="{00000000-0008-0000-0F00-0000E0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37" name="テキスト ボックス 736">
          <a:extLst>
            <a:ext uri="{FF2B5EF4-FFF2-40B4-BE49-F238E27FC236}">
              <a16:creationId xmlns:a16="http://schemas.microsoft.com/office/drawing/2014/main" id="{00000000-0008-0000-0F00-0000E1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38" name="テキスト ボックス 737">
          <a:extLst>
            <a:ext uri="{FF2B5EF4-FFF2-40B4-BE49-F238E27FC236}">
              <a16:creationId xmlns:a16="http://schemas.microsoft.com/office/drawing/2014/main" id="{00000000-0008-0000-0F00-0000E2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39" name="テキスト ボックス 738">
          <a:extLst>
            <a:ext uri="{FF2B5EF4-FFF2-40B4-BE49-F238E27FC236}">
              <a16:creationId xmlns:a16="http://schemas.microsoft.com/office/drawing/2014/main" id="{00000000-0008-0000-0F00-0000E3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127508</xdr:rowOff>
    </xdr:from>
    <xdr:to>
      <xdr:col>116</xdr:col>
      <xdr:colOff>114300</xdr:colOff>
      <xdr:row>86</xdr:row>
      <xdr:rowOff>57658</xdr:rowOff>
    </xdr:to>
    <xdr:sp macro="" textlink="">
      <xdr:nvSpPr>
        <xdr:cNvPr id="740" name="楕円 739">
          <a:extLst>
            <a:ext uri="{FF2B5EF4-FFF2-40B4-BE49-F238E27FC236}">
              <a16:creationId xmlns:a16="http://schemas.microsoft.com/office/drawing/2014/main" id="{00000000-0008-0000-0F00-0000E4020000}"/>
            </a:ext>
          </a:extLst>
        </xdr:cNvPr>
        <xdr:cNvSpPr/>
      </xdr:nvSpPr>
      <xdr:spPr>
        <a:xfrm>
          <a:off x="22110700" y="1470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42435</xdr:rowOff>
    </xdr:from>
    <xdr:ext cx="469744" cy="259045"/>
    <xdr:sp macro="" textlink="">
      <xdr:nvSpPr>
        <xdr:cNvPr id="741" name="【消防施設】&#10;一人当たり面積該当値テキスト">
          <a:extLst>
            <a:ext uri="{FF2B5EF4-FFF2-40B4-BE49-F238E27FC236}">
              <a16:creationId xmlns:a16="http://schemas.microsoft.com/office/drawing/2014/main" id="{00000000-0008-0000-0F00-0000E5020000}"/>
            </a:ext>
          </a:extLst>
        </xdr:cNvPr>
        <xdr:cNvSpPr txBox="1"/>
      </xdr:nvSpPr>
      <xdr:spPr>
        <a:xfrm>
          <a:off x="22199600" y="14615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129032</xdr:rowOff>
    </xdr:from>
    <xdr:to>
      <xdr:col>112</xdr:col>
      <xdr:colOff>38100</xdr:colOff>
      <xdr:row>86</xdr:row>
      <xdr:rowOff>59182</xdr:rowOff>
    </xdr:to>
    <xdr:sp macro="" textlink="">
      <xdr:nvSpPr>
        <xdr:cNvPr id="742" name="楕円 741">
          <a:extLst>
            <a:ext uri="{FF2B5EF4-FFF2-40B4-BE49-F238E27FC236}">
              <a16:creationId xmlns:a16="http://schemas.microsoft.com/office/drawing/2014/main" id="{00000000-0008-0000-0F00-0000E6020000}"/>
            </a:ext>
          </a:extLst>
        </xdr:cNvPr>
        <xdr:cNvSpPr/>
      </xdr:nvSpPr>
      <xdr:spPr>
        <a:xfrm>
          <a:off x="21272500" y="1470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6858</xdr:rowOff>
    </xdr:from>
    <xdr:to>
      <xdr:col>116</xdr:col>
      <xdr:colOff>63500</xdr:colOff>
      <xdr:row>86</xdr:row>
      <xdr:rowOff>8382</xdr:rowOff>
    </xdr:to>
    <xdr:cxnSp macro="">
      <xdr:nvCxnSpPr>
        <xdr:cNvPr id="743" name="直線コネクタ 742">
          <a:extLst>
            <a:ext uri="{FF2B5EF4-FFF2-40B4-BE49-F238E27FC236}">
              <a16:creationId xmlns:a16="http://schemas.microsoft.com/office/drawing/2014/main" id="{00000000-0008-0000-0F00-0000E7020000}"/>
            </a:ext>
          </a:extLst>
        </xdr:cNvPr>
        <xdr:cNvCxnSpPr/>
      </xdr:nvCxnSpPr>
      <xdr:spPr>
        <a:xfrm flipV="1">
          <a:off x="21323300" y="14751558"/>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129794</xdr:rowOff>
    </xdr:from>
    <xdr:to>
      <xdr:col>107</xdr:col>
      <xdr:colOff>101600</xdr:colOff>
      <xdr:row>86</xdr:row>
      <xdr:rowOff>59944</xdr:rowOff>
    </xdr:to>
    <xdr:sp macro="" textlink="">
      <xdr:nvSpPr>
        <xdr:cNvPr id="744" name="楕円 743">
          <a:extLst>
            <a:ext uri="{FF2B5EF4-FFF2-40B4-BE49-F238E27FC236}">
              <a16:creationId xmlns:a16="http://schemas.microsoft.com/office/drawing/2014/main" id="{00000000-0008-0000-0F00-0000E8020000}"/>
            </a:ext>
          </a:extLst>
        </xdr:cNvPr>
        <xdr:cNvSpPr/>
      </xdr:nvSpPr>
      <xdr:spPr>
        <a:xfrm>
          <a:off x="20383500" y="1470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8382</xdr:rowOff>
    </xdr:from>
    <xdr:to>
      <xdr:col>111</xdr:col>
      <xdr:colOff>177800</xdr:colOff>
      <xdr:row>86</xdr:row>
      <xdr:rowOff>9144</xdr:rowOff>
    </xdr:to>
    <xdr:cxnSp macro="">
      <xdr:nvCxnSpPr>
        <xdr:cNvPr id="745" name="直線コネクタ 744">
          <a:extLst>
            <a:ext uri="{FF2B5EF4-FFF2-40B4-BE49-F238E27FC236}">
              <a16:creationId xmlns:a16="http://schemas.microsoft.com/office/drawing/2014/main" id="{00000000-0008-0000-0F00-0000E9020000}"/>
            </a:ext>
          </a:extLst>
        </xdr:cNvPr>
        <xdr:cNvCxnSpPr/>
      </xdr:nvCxnSpPr>
      <xdr:spPr>
        <a:xfrm flipV="1">
          <a:off x="20434300" y="14753082"/>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6350</xdr:rowOff>
    </xdr:from>
    <xdr:to>
      <xdr:col>102</xdr:col>
      <xdr:colOff>165100</xdr:colOff>
      <xdr:row>86</xdr:row>
      <xdr:rowOff>107950</xdr:rowOff>
    </xdr:to>
    <xdr:sp macro="" textlink="">
      <xdr:nvSpPr>
        <xdr:cNvPr id="746" name="楕円 745">
          <a:extLst>
            <a:ext uri="{FF2B5EF4-FFF2-40B4-BE49-F238E27FC236}">
              <a16:creationId xmlns:a16="http://schemas.microsoft.com/office/drawing/2014/main" id="{00000000-0008-0000-0F00-0000EA020000}"/>
            </a:ext>
          </a:extLst>
        </xdr:cNvPr>
        <xdr:cNvSpPr/>
      </xdr:nvSpPr>
      <xdr:spPr>
        <a:xfrm>
          <a:off x="19494500" y="1475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9144</xdr:rowOff>
    </xdr:from>
    <xdr:to>
      <xdr:col>107</xdr:col>
      <xdr:colOff>50800</xdr:colOff>
      <xdr:row>86</xdr:row>
      <xdr:rowOff>57150</xdr:rowOff>
    </xdr:to>
    <xdr:cxnSp macro="">
      <xdr:nvCxnSpPr>
        <xdr:cNvPr id="747" name="直線コネクタ 746">
          <a:extLst>
            <a:ext uri="{FF2B5EF4-FFF2-40B4-BE49-F238E27FC236}">
              <a16:creationId xmlns:a16="http://schemas.microsoft.com/office/drawing/2014/main" id="{00000000-0008-0000-0F00-0000EB020000}"/>
            </a:ext>
          </a:extLst>
        </xdr:cNvPr>
        <xdr:cNvCxnSpPr/>
      </xdr:nvCxnSpPr>
      <xdr:spPr>
        <a:xfrm flipV="1">
          <a:off x="19545300" y="14753844"/>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1033</xdr:rowOff>
    </xdr:from>
    <xdr:ext cx="469744" cy="259045"/>
    <xdr:sp macro="" textlink="">
      <xdr:nvSpPr>
        <xdr:cNvPr id="748" name="n_1aveValue【消防施設】&#10;一人当たり面積">
          <a:extLst>
            <a:ext uri="{FF2B5EF4-FFF2-40B4-BE49-F238E27FC236}">
              <a16:creationId xmlns:a16="http://schemas.microsoft.com/office/drawing/2014/main" id="{00000000-0008-0000-0F00-0000EC020000}"/>
            </a:ext>
          </a:extLst>
        </xdr:cNvPr>
        <xdr:cNvSpPr txBox="1"/>
      </xdr:nvSpPr>
      <xdr:spPr>
        <a:xfrm>
          <a:off x="21075727" y="1440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61992</xdr:rowOff>
    </xdr:from>
    <xdr:ext cx="469744" cy="259045"/>
    <xdr:sp macro="" textlink="">
      <xdr:nvSpPr>
        <xdr:cNvPr id="749" name="n_2aveValue【消防施設】&#10;一人当たり面積">
          <a:extLst>
            <a:ext uri="{FF2B5EF4-FFF2-40B4-BE49-F238E27FC236}">
              <a16:creationId xmlns:a16="http://schemas.microsoft.com/office/drawing/2014/main" id="{00000000-0008-0000-0F00-0000ED020000}"/>
            </a:ext>
          </a:extLst>
        </xdr:cNvPr>
        <xdr:cNvSpPr txBox="1"/>
      </xdr:nvSpPr>
      <xdr:spPr>
        <a:xfrm>
          <a:off x="20199427" y="14463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61231</xdr:rowOff>
    </xdr:from>
    <xdr:ext cx="469744" cy="259045"/>
    <xdr:sp macro="" textlink="">
      <xdr:nvSpPr>
        <xdr:cNvPr id="750" name="n_3aveValue【消防施設】&#10;一人当たり面積">
          <a:extLst>
            <a:ext uri="{FF2B5EF4-FFF2-40B4-BE49-F238E27FC236}">
              <a16:creationId xmlns:a16="http://schemas.microsoft.com/office/drawing/2014/main" id="{00000000-0008-0000-0F00-0000EE020000}"/>
            </a:ext>
          </a:extLst>
        </xdr:cNvPr>
        <xdr:cNvSpPr txBox="1"/>
      </xdr:nvSpPr>
      <xdr:spPr>
        <a:xfrm>
          <a:off x="19310427" y="14463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50309</xdr:rowOff>
    </xdr:from>
    <xdr:ext cx="469744" cy="259045"/>
    <xdr:sp macro="" textlink="">
      <xdr:nvSpPr>
        <xdr:cNvPr id="751" name="n_1mainValue【消防施設】&#10;一人当たり面積">
          <a:extLst>
            <a:ext uri="{FF2B5EF4-FFF2-40B4-BE49-F238E27FC236}">
              <a16:creationId xmlns:a16="http://schemas.microsoft.com/office/drawing/2014/main" id="{00000000-0008-0000-0F00-0000EF020000}"/>
            </a:ext>
          </a:extLst>
        </xdr:cNvPr>
        <xdr:cNvSpPr txBox="1"/>
      </xdr:nvSpPr>
      <xdr:spPr>
        <a:xfrm>
          <a:off x="21075727" y="14795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51071</xdr:rowOff>
    </xdr:from>
    <xdr:ext cx="469744" cy="259045"/>
    <xdr:sp macro="" textlink="">
      <xdr:nvSpPr>
        <xdr:cNvPr id="752" name="n_2mainValue【消防施設】&#10;一人当たり面積">
          <a:extLst>
            <a:ext uri="{FF2B5EF4-FFF2-40B4-BE49-F238E27FC236}">
              <a16:creationId xmlns:a16="http://schemas.microsoft.com/office/drawing/2014/main" id="{00000000-0008-0000-0F00-0000F0020000}"/>
            </a:ext>
          </a:extLst>
        </xdr:cNvPr>
        <xdr:cNvSpPr txBox="1"/>
      </xdr:nvSpPr>
      <xdr:spPr>
        <a:xfrm>
          <a:off x="20199427" y="14795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99077</xdr:rowOff>
    </xdr:from>
    <xdr:ext cx="469744" cy="259045"/>
    <xdr:sp macro="" textlink="">
      <xdr:nvSpPr>
        <xdr:cNvPr id="753" name="n_3mainValue【消防施設】&#10;一人当たり面積">
          <a:extLst>
            <a:ext uri="{FF2B5EF4-FFF2-40B4-BE49-F238E27FC236}">
              <a16:creationId xmlns:a16="http://schemas.microsoft.com/office/drawing/2014/main" id="{00000000-0008-0000-0F00-0000F1020000}"/>
            </a:ext>
          </a:extLst>
        </xdr:cNvPr>
        <xdr:cNvSpPr txBox="1"/>
      </xdr:nvSpPr>
      <xdr:spPr>
        <a:xfrm>
          <a:off x="19310427"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54" name="正方形/長方形 753">
          <a:extLst>
            <a:ext uri="{FF2B5EF4-FFF2-40B4-BE49-F238E27FC236}">
              <a16:creationId xmlns:a16="http://schemas.microsoft.com/office/drawing/2014/main" id="{00000000-0008-0000-0F00-0000F2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55" name="正方形/長方形 754">
          <a:extLst>
            <a:ext uri="{FF2B5EF4-FFF2-40B4-BE49-F238E27FC236}">
              <a16:creationId xmlns:a16="http://schemas.microsoft.com/office/drawing/2014/main" id="{00000000-0008-0000-0F00-0000F3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6" name="正方形/長方形 755">
          <a:extLst>
            <a:ext uri="{FF2B5EF4-FFF2-40B4-BE49-F238E27FC236}">
              <a16:creationId xmlns:a16="http://schemas.microsoft.com/office/drawing/2014/main" id="{00000000-0008-0000-0F00-0000F4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7" name="正方形/長方形 756">
          <a:extLst>
            <a:ext uri="{FF2B5EF4-FFF2-40B4-BE49-F238E27FC236}">
              <a16:creationId xmlns:a16="http://schemas.microsoft.com/office/drawing/2014/main" id="{00000000-0008-0000-0F00-0000F5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8" name="正方形/長方形 757">
          <a:extLst>
            <a:ext uri="{FF2B5EF4-FFF2-40B4-BE49-F238E27FC236}">
              <a16:creationId xmlns:a16="http://schemas.microsoft.com/office/drawing/2014/main" id="{00000000-0008-0000-0F00-0000F6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9" name="正方形/長方形 758">
          <a:extLst>
            <a:ext uri="{FF2B5EF4-FFF2-40B4-BE49-F238E27FC236}">
              <a16:creationId xmlns:a16="http://schemas.microsoft.com/office/drawing/2014/main" id="{00000000-0008-0000-0F00-0000F7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0" name="正方形/長方形 759">
          <a:extLst>
            <a:ext uri="{FF2B5EF4-FFF2-40B4-BE49-F238E27FC236}">
              <a16:creationId xmlns:a16="http://schemas.microsoft.com/office/drawing/2014/main" id="{00000000-0008-0000-0F00-0000F8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1" name="正方形/長方形 760">
          <a:extLst>
            <a:ext uri="{FF2B5EF4-FFF2-40B4-BE49-F238E27FC236}">
              <a16:creationId xmlns:a16="http://schemas.microsoft.com/office/drawing/2014/main" id="{00000000-0008-0000-0F00-0000F9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62" name="テキスト ボックス 761">
          <a:extLst>
            <a:ext uri="{FF2B5EF4-FFF2-40B4-BE49-F238E27FC236}">
              <a16:creationId xmlns:a16="http://schemas.microsoft.com/office/drawing/2014/main" id="{00000000-0008-0000-0F00-0000FA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63" name="直線コネクタ 762">
          <a:extLst>
            <a:ext uri="{FF2B5EF4-FFF2-40B4-BE49-F238E27FC236}">
              <a16:creationId xmlns:a16="http://schemas.microsoft.com/office/drawing/2014/main" id="{00000000-0008-0000-0F00-0000FB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64" name="テキスト ボックス 763">
          <a:extLst>
            <a:ext uri="{FF2B5EF4-FFF2-40B4-BE49-F238E27FC236}">
              <a16:creationId xmlns:a16="http://schemas.microsoft.com/office/drawing/2014/main" id="{00000000-0008-0000-0F00-0000FC020000}"/>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65" name="直線コネクタ 764">
          <a:extLst>
            <a:ext uri="{FF2B5EF4-FFF2-40B4-BE49-F238E27FC236}">
              <a16:creationId xmlns:a16="http://schemas.microsoft.com/office/drawing/2014/main" id="{00000000-0008-0000-0F00-0000FD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66" name="テキスト ボックス 765">
          <a:extLst>
            <a:ext uri="{FF2B5EF4-FFF2-40B4-BE49-F238E27FC236}">
              <a16:creationId xmlns:a16="http://schemas.microsoft.com/office/drawing/2014/main" id="{00000000-0008-0000-0F00-0000FE02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67" name="直線コネクタ 766">
          <a:extLst>
            <a:ext uri="{FF2B5EF4-FFF2-40B4-BE49-F238E27FC236}">
              <a16:creationId xmlns:a16="http://schemas.microsoft.com/office/drawing/2014/main" id="{00000000-0008-0000-0F00-0000FF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68" name="テキスト ボックス 767">
          <a:extLst>
            <a:ext uri="{FF2B5EF4-FFF2-40B4-BE49-F238E27FC236}">
              <a16:creationId xmlns:a16="http://schemas.microsoft.com/office/drawing/2014/main" id="{00000000-0008-0000-0F00-00000003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69" name="直線コネクタ 768">
          <a:extLst>
            <a:ext uri="{FF2B5EF4-FFF2-40B4-BE49-F238E27FC236}">
              <a16:creationId xmlns:a16="http://schemas.microsoft.com/office/drawing/2014/main" id="{00000000-0008-0000-0F00-00000103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70" name="テキスト ボックス 769">
          <a:extLst>
            <a:ext uri="{FF2B5EF4-FFF2-40B4-BE49-F238E27FC236}">
              <a16:creationId xmlns:a16="http://schemas.microsoft.com/office/drawing/2014/main" id="{00000000-0008-0000-0F00-00000203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71" name="直線コネクタ 770">
          <a:extLst>
            <a:ext uri="{FF2B5EF4-FFF2-40B4-BE49-F238E27FC236}">
              <a16:creationId xmlns:a16="http://schemas.microsoft.com/office/drawing/2014/main" id="{00000000-0008-0000-0F00-00000303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72" name="テキスト ボックス 771">
          <a:extLst>
            <a:ext uri="{FF2B5EF4-FFF2-40B4-BE49-F238E27FC236}">
              <a16:creationId xmlns:a16="http://schemas.microsoft.com/office/drawing/2014/main" id="{00000000-0008-0000-0F00-00000403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73" name="直線コネクタ 772">
          <a:extLst>
            <a:ext uri="{FF2B5EF4-FFF2-40B4-BE49-F238E27FC236}">
              <a16:creationId xmlns:a16="http://schemas.microsoft.com/office/drawing/2014/main" id="{00000000-0008-0000-0F00-00000503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74" name="テキスト ボックス 773">
          <a:extLst>
            <a:ext uri="{FF2B5EF4-FFF2-40B4-BE49-F238E27FC236}">
              <a16:creationId xmlns:a16="http://schemas.microsoft.com/office/drawing/2014/main" id="{00000000-0008-0000-0F00-00000603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5" name="直線コネクタ 774">
          <a:extLst>
            <a:ext uri="{FF2B5EF4-FFF2-40B4-BE49-F238E27FC236}">
              <a16:creationId xmlns:a16="http://schemas.microsoft.com/office/drawing/2014/main" id="{00000000-0008-0000-0F00-000007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76" name="テキスト ボックス 775">
          <a:extLst>
            <a:ext uri="{FF2B5EF4-FFF2-40B4-BE49-F238E27FC236}">
              <a16:creationId xmlns:a16="http://schemas.microsoft.com/office/drawing/2014/main" id="{00000000-0008-0000-0F00-00000803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77" name="【庁舎】&#10;有形固定資産減価償却率グラフ枠">
          <a:extLst>
            <a:ext uri="{FF2B5EF4-FFF2-40B4-BE49-F238E27FC236}">
              <a16:creationId xmlns:a16="http://schemas.microsoft.com/office/drawing/2014/main" id="{00000000-0008-0000-0F00-000009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109</xdr:row>
      <xdr:rowOff>55245</xdr:rowOff>
    </xdr:to>
    <xdr:cxnSp macro="">
      <xdr:nvCxnSpPr>
        <xdr:cNvPr id="778" name="直線コネクタ 777">
          <a:extLst>
            <a:ext uri="{FF2B5EF4-FFF2-40B4-BE49-F238E27FC236}">
              <a16:creationId xmlns:a16="http://schemas.microsoft.com/office/drawing/2014/main" id="{00000000-0008-0000-0F00-00000A030000}"/>
            </a:ext>
          </a:extLst>
        </xdr:cNvPr>
        <xdr:cNvCxnSpPr/>
      </xdr:nvCxnSpPr>
      <xdr:spPr>
        <a:xfrm flipV="1">
          <a:off x="16318864" y="17145000"/>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59072</xdr:rowOff>
    </xdr:from>
    <xdr:ext cx="405111" cy="259045"/>
    <xdr:sp macro="" textlink="">
      <xdr:nvSpPr>
        <xdr:cNvPr id="779" name="【庁舎】&#10;有形固定資産減価償却率最小値テキスト">
          <a:extLst>
            <a:ext uri="{FF2B5EF4-FFF2-40B4-BE49-F238E27FC236}">
              <a16:creationId xmlns:a16="http://schemas.microsoft.com/office/drawing/2014/main" id="{00000000-0008-0000-0F00-00000B030000}"/>
            </a:ext>
          </a:extLst>
        </xdr:cNvPr>
        <xdr:cNvSpPr txBox="1"/>
      </xdr:nvSpPr>
      <xdr:spPr>
        <a:xfrm>
          <a:off x="16357600" y="187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55245</xdr:rowOff>
    </xdr:from>
    <xdr:to>
      <xdr:col>86</xdr:col>
      <xdr:colOff>25400</xdr:colOff>
      <xdr:row>109</xdr:row>
      <xdr:rowOff>55245</xdr:rowOff>
    </xdr:to>
    <xdr:cxnSp macro="">
      <xdr:nvCxnSpPr>
        <xdr:cNvPr id="780" name="直線コネクタ 779">
          <a:extLst>
            <a:ext uri="{FF2B5EF4-FFF2-40B4-BE49-F238E27FC236}">
              <a16:creationId xmlns:a16="http://schemas.microsoft.com/office/drawing/2014/main" id="{00000000-0008-0000-0F00-00000C030000}"/>
            </a:ext>
          </a:extLst>
        </xdr:cNvPr>
        <xdr:cNvCxnSpPr/>
      </xdr:nvCxnSpPr>
      <xdr:spPr>
        <a:xfrm>
          <a:off x="16230600" y="1874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781" name="【庁舎】&#10;有形固定資産減価償却率最大値テキスト">
          <a:extLst>
            <a:ext uri="{FF2B5EF4-FFF2-40B4-BE49-F238E27FC236}">
              <a16:creationId xmlns:a16="http://schemas.microsoft.com/office/drawing/2014/main" id="{00000000-0008-0000-0F00-00000D030000}"/>
            </a:ext>
          </a:extLst>
        </xdr:cNvPr>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82" name="直線コネクタ 781">
          <a:extLst>
            <a:ext uri="{FF2B5EF4-FFF2-40B4-BE49-F238E27FC236}">
              <a16:creationId xmlns:a16="http://schemas.microsoft.com/office/drawing/2014/main" id="{00000000-0008-0000-0F00-00000E03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43832</xdr:rowOff>
    </xdr:from>
    <xdr:ext cx="405111" cy="259045"/>
    <xdr:sp macro="" textlink="">
      <xdr:nvSpPr>
        <xdr:cNvPr id="783" name="【庁舎】&#10;有形固定資産減価償却率平均値テキスト">
          <a:extLst>
            <a:ext uri="{FF2B5EF4-FFF2-40B4-BE49-F238E27FC236}">
              <a16:creationId xmlns:a16="http://schemas.microsoft.com/office/drawing/2014/main" id="{00000000-0008-0000-0F00-00000F030000}"/>
            </a:ext>
          </a:extLst>
        </xdr:cNvPr>
        <xdr:cNvSpPr txBox="1"/>
      </xdr:nvSpPr>
      <xdr:spPr>
        <a:xfrm>
          <a:off x="16357600" y="18046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65405</xdr:rowOff>
    </xdr:from>
    <xdr:to>
      <xdr:col>85</xdr:col>
      <xdr:colOff>177800</xdr:colOff>
      <xdr:row>105</xdr:row>
      <xdr:rowOff>167005</xdr:rowOff>
    </xdr:to>
    <xdr:sp macro="" textlink="">
      <xdr:nvSpPr>
        <xdr:cNvPr id="784" name="フローチャート: 判断 783">
          <a:extLst>
            <a:ext uri="{FF2B5EF4-FFF2-40B4-BE49-F238E27FC236}">
              <a16:creationId xmlns:a16="http://schemas.microsoft.com/office/drawing/2014/main" id="{00000000-0008-0000-0F00-000010030000}"/>
            </a:ext>
          </a:extLst>
        </xdr:cNvPr>
        <xdr:cNvSpPr/>
      </xdr:nvSpPr>
      <xdr:spPr>
        <a:xfrm>
          <a:off x="1626870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124461</xdr:rowOff>
    </xdr:from>
    <xdr:to>
      <xdr:col>81</xdr:col>
      <xdr:colOff>101600</xdr:colOff>
      <xdr:row>105</xdr:row>
      <xdr:rowOff>54611</xdr:rowOff>
    </xdr:to>
    <xdr:sp macro="" textlink="">
      <xdr:nvSpPr>
        <xdr:cNvPr id="785" name="フローチャート: 判断 784">
          <a:extLst>
            <a:ext uri="{FF2B5EF4-FFF2-40B4-BE49-F238E27FC236}">
              <a16:creationId xmlns:a16="http://schemas.microsoft.com/office/drawing/2014/main" id="{00000000-0008-0000-0F00-000011030000}"/>
            </a:ext>
          </a:extLst>
        </xdr:cNvPr>
        <xdr:cNvSpPr/>
      </xdr:nvSpPr>
      <xdr:spPr>
        <a:xfrm>
          <a:off x="15430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160655</xdr:rowOff>
    </xdr:from>
    <xdr:to>
      <xdr:col>76</xdr:col>
      <xdr:colOff>165100</xdr:colOff>
      <xdr:row>105</xdr:row>
      <xdr:rowOff>90805</xdr:rowOff>
    </xdr:to>
    <xdr:sp macro="" textlink="">
      <xdr:nvSpPr>
        <xdr:cNvPr id="786" name="フローチャート: 判断 785">
          <a:extLst>
            <a:ext uri="{FF2B5EF4-FFF2-40B4-BE49-F238E27FC236}">
              <a16:creationId xmlns:a16="http://schemas.microsoft.com/office/drawing/2014/main" id="{00000000-0008-0000-0F00-000012030000}"/>
            </a:ext>
          </a:extLst>
        </xdr:cNvPr>
        <xdr:cNvSpPr/>
      </xdr:nvSpPr>
      <xdr:spPr>
        <a:xfrm>
          <a:off x="145415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109220</xdr:rowOff>
    </xdr:from>
    <xdr:to>
      <xdr:col>72</xdr:col>
      <xdr:colOff>38100</xdr:colOff>
      <xdr:row>106</xdr:row>
      <xdr:rowOff>39370</xdr:rowOff>
    </xdr:to>
    <xdr:sp macro="" textlink="">
      <xdr:nvSpPr>
        <xdr:cNvPr id="787" name="フローチャート: 判断 786">
          <a:extLst>
            <a:ext uri="{FF2B5EF4-FFF2-40B4-BE49-F238E27FC236}">
              <a16:creationId xmlns:a16="http://schemas.microsoft.com/office/drawing/2014/main" id="{00000000-0008-0000-0F00-000013030000}"/>
            </a:ext>
          </a:extLst>
        </xdr:cNvPr>
        <xdr:cNvSpPr/>
      </xdr:nvSpPr>
      <xdr:spPr>
        <a:xfrm>
          <a:off x="13652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8" name="テキスト ボックス 787">
          <a:extLst>
            <a:ext uri="{FF2B5EF4-FFF2-40B4-BE49-F238E27FC236}">
              <a16:creationId xmlns:a16="http://schemas.microsoft.com/office/drawing/2014/main" id="{00000000-0008-0000-0F00-000014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9" name="テキスト ボックス 788">
          <a:extLst>
            <a:ext uri="{FF2B5EF4-FFF2-40B4-BE49-F238E27FC236}">
              <a16:creationId xmlns:a16="http://schemas.microsoft.com/office/drawing/2014/main" id="{00000000-0008-0000-0F00-000015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0" name="テキスト ボックス 789">
          <a:extLst>
            <a:ext uri="{FF2B5EF4-FFF2-40B4-BE49-F238E27FC236}">
              <a16:creationId xmlns:a16="http://schemas.microsoft.com/office/drawing/2014/main" id="{00000000-0008-0000-0F00-000016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1" name="テキスト ボックス 790">
          <a:extLst>
            <a:ext uri="{FF2B5EF4-FFF2-40B4-BE49-F238E27FC236}">
              <a16:creationId xmlns:a16="http://schemas.microsoft.com/office/drawing/2014/main" id="{00000000-0008-0000-0F00-000017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2" name="テキスト ボックス 791">
          <a:extLst>
            <a:ext uri="{FF2B5EF4-FFF2-40B4-BE49-F238E27FC236}">
              <a16:creationId xmlns:a16="http://schemas.microsoft.com/office/drawing/2014/main" id="{00000000-0008-0000-0F00-000018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113030</xdr:rowOff>
    </xdr:from>
    <xdr:to>
      <xdr:col>85</xdr:col>
      <xdr:colOff>177800</xdr:colOff>
      <xdr:row>102</xdr:row>
      <xdr:rowOff>43180</xdr:rowOff>
    </xdr:to>
    <xdr:sp macro="" textlink="">
      <xdr:nvSpPr>
        <xdr:cNvPr id="793" name="楕円 792">
          <a:extLst>
            <a:ext uri="{FF2B5EF4-FFF2-40B4-BE49-F238E27FC236}">
              <a16:creationId xmlns:a16="http://schemas.microsoft.com/office/drawing/2014/main" id="{00000000-0008-0000-0F00-000019030000}"/>
            </a:ext>
          </a:extLst>
        </xdr:cNvPr>
        <xdr:cNvSpPr/>
      </xdr:nvSpPr>
      <xdr:spPr>
        <a:xfrm>
          <a:off x="16268700" y="1742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135907</xdr:rowOff>
    </xdr:from>
    <xdr:ext cx="405111" cy="259045"/>
    <xdr:sp macro="" textlink="">
      <xdr:nvSpPr>
        <xdr:cNvPr id="794" name="【庁舎】&#10;有形固定資産減価償却率該当値テキスト">
          <a:extLst>
            <a:ext uri="{FF2B5EF4-FFF2-40B4-BE49-F238E27FC236}">
              <a16:creationId xmlns:a16="http://schemas.microsoft.com/office/drawing/2014/main" id="{00000000-0008-0000-0F00-00001A030000}"/>
            </a:ext>
          </a:extLst>
        </xdr:cNvPr>
        <xdr:cNvSpPr txBox="1"/>
      </xdr:nvSpPr>
      <xdr:spPr>
        <a:xfrm>
          <a:off x="16357600" y="1728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160655</xdr:rowOff>
    </xdr:from>
    <xdr:to>
      <xdr:col>81</xdr:col>
      <xdr:colOff>101600</xdr:colOff>
      <xdr:row>103</xdr:row>
      <xdr:rowOff>90805</xdr:rowOff>
    </xdr:to>
    <xdr:sp macro="" textlink="">
      <xdr:nvSpPr>
        <xdr:cNvPr id="795" name="楕円 794">
          <a:extLst>
            <a:ext uri="{FF2B5EF4-FFF2-40B4-BE49-F238E27FC236}">
              <a16:creationId xmlns:a16="http://schemas.microsoft.com/office/drawing/2014/main" id="{00000000-0008-0000-0F00-00001B030000}"/>
            </a:ext>
          </a:extLst>
        </xdr:cNvPr>
        <xdr:cNvSpPr/>
      </xdr:nvSpPr>
      <xdr:spPr>
        <a:xfrm>
          <a:off x="15430500" y="1764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163830</xdr:rowOff>
    </xdr:from>
    <xdr:to>
      <xdr:col>85</xdr:col>
      <xdr:colOff>127000</xdr:colOff>
      <xdr:row>103</xdr:row>
      <xdr:rowOff>40005</xdr:rowOff>
    </xdr:to>
    <xdr:cxnSp macro="">
      <xdr:nvCxnSpPr>
        <xdr:cNvPr id="796" name="直線コネクタ 795">
          <a:extLst>
            <a:ext uri="{FF2B5EF4-FFF2-40B4-BE49-F238E27FC236}">
              <a16:creationId xmlns:a16="http://schemas.microsoft.com/office/drawing/2014/main" id="{00000000-0008-0000-0F00-00001C030000}"/>
            </a:ext>
          </a:extLst>
        </xdr:cNvPr>
        <xdr:cNvCxnSpPr/>
      </xdr:nvCxnSpPr>
      <xdr:spPr>
        <a:xfrm flipV="1">
          <a:off x="15481300" y="17480280"/>
          <a:ext cx="838200" cy="21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29211</xdr:rowOff>
    </xdr:from>
    <xdr:to>
      <xdr:col>76</xdr:col>
      <xdr:colOff>165100</xdr:colOff>
      <xdr:row>103</xdr:row>
      <xdr:rowOff>130811</xdr:rowOff>
    </xdr:to>
    <xdr:sp macro="" textlink="">
      <xdr:nvSpPr>
        <xdr:cNvPr id="797" name="楕円 796">
          <a:extLst>
            <a:ext uri="{FF2B5EF4-FFF2-40B4-BE49-F238E27FC236}">
              <a16:creationId xmlns:a16="http://schemas.microsoft.com/office/drawing/2014/main" id="{00000000-0008-0000-0F00-00001D030000}"/>
            </a:ext>
          </a:extLst>
        </xdr:cNvPr>
        <xdr:cNvSpPr/>
      </xdr:nvSpPr>
      <xdr:spPr>
        <a:xfrm>
          <a:off x="14541500" y="1768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40005</xdr:rowOff>
    </xdr:from>
    <xdr:to>
      <xdr:col>81</xdr:col>
      <xdr:colOff>50800</xdr:colOff>
      <xdr:row>103</xdr:row>
      <xdr:rowOff>80011</xdr:rowOff>
    </xdr:to>
    <xdr:cxnSp macro="">
      <xdr:nvCxnSpPr>
        <xdr:cNvPr id="798" name="直線コネクタ 797">
          <a:extLst>
            <a:ext uri="{FF2B5EF4-FFF2-40B4-BE49-F238E27FC236}">
              <a16:creationId xmlns:a16="http://schemas.microsoft.com/office/drawing/2014/main" id="{00000000-0008-0000-0F00-00001E030000}"/>
            </a:ext>
          </a:extLst>
        </xdr:cNvPr>
        <xdr:cNvCxnSpPr/>
      </xdr:nvCxnSpPr>
      <xdr:spPr>
        <a:xfrm flipV="1">
          <a:off x="14592300" y="1769935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168275</xdr:rowOff>
    </xdr:from>
    <xdr:to>
      <xdr:col>72</xdr:col>
      <xdr:colOff>38100</xdr:colOff>
      <xdr:row>106</xdr:row>
      <xdr:rowOff>98425</xdr:rowOff>
    </xdr:to>
    <xdr:sp macro="" textlink="">
      <xdr:nvSpPr>
        <xdr:cNvPr id="799" name="楕円 798">
          <a:extLst>
            <a:ext uri="{FF2B5EF4-FFF2-40B4-BE49-F238E27FC236}">
              <a16:creationId xmlns:a16="http://schemas.microsoft.com/office/drawing/2014/main" id="{00000000-0008-0000-0F00-00001F030000}"/>
            </a:ext>
          </a:extLst>
        </xdr:cNvPr>
        <xdr:cNvSpPr/>
      </xdr:nvSpPr>
      <xdr:spPr>
        <a:xfrm>
          <a:off x="13652500" y="1817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80011</xdr:rowOff>
    </xdr:from>
    <xdr:to>
      <xdr:col>76</xdr:col>
      <xdr:colOff>114300</xdr:colOff>
      <xdr:row>106</xdr:row>
      <xdr:rowOff>47625</xdr:rowOff>
    </xdr:to>
    <xdr:cxnSp macro="">
      <xdr:nvCxnSpPr>
        <xdr:cNvPr id="800" name="直線コネクタ 799">
          <a:extLst>
            <a:ext uri="{FF2B5EF4-FFF2-40B4-BE49-F238E27FC236}">
              <a16:creationId xmlns:a16="http://schemas.microsoft.com/office/drawing/2014/main" id="{00000000-0008-0000-0F00-000020030000}"/>
            </a:ext>
          </a:extLst>
        </xdr:cNvPr>
        <xdr:cNvCxnSpPr/>
      </xdr:nvCxnSpPr>
      <xdr:spPr>
        <a:xfrm flipV="1">
          <a:off x="13703300" y="17739361"/>
          <a:ext cx="889000" cy="48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45738</xdr:rowOff>
    </xdr:from>
    <xdr:ext cx="405111" cy="259045"/>
    <xdr:sp macro="" textlink="">
      <xdr:nvSpPr>
        <xdr:cNvPr id="801" name="n_1aveValue【庁舎】&#10;有形固定資産減価償却率">
          <a:extLst>
            <a:ext uri="{FF2B5EF4-FFF2-40B4-BE49-F238E27FC236}">
              <a16:creationId xmlns:a16="http://schemas.microsoft.com/office/drawing/2014/main" id="{00000000-0008-0000-0F00-000021030000}"/>
            </a:ext>
          </a:extLst>
        </xdr:cNvPr>
        <xdr:cNvSpPr txBox="1"/>
      </xdr:nvSpPr>
      <xdr:spPr>
        <a:xfrm>
          <a:off x="15266044" y="1804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81932</xdr:rowOff>
    </xdr:from>
    <xdr:ext cx="405111" cy="259045"/>
    <xdr:sp macro="" textlink="">
      <xdr:nvSpPr>
        <xdr:cNvPr id="802" name="n_2aveValue【庁舎】&#10;有形固定資産減価償却率">
          <a:extLst>
            <a:ext uri="{FF2B5EF4-FFF2-40B4-BE49-F238E27FC236}">
              <a16:creationId xmlns:a16="http://schemas.microsoft.com/office/drawing/2014/main" id="{00000000-0008-0000-0F00-000022030000}"/>
            </a:ext>
          </a:extLst>
        </xdr:cNvPr>
        <xdr:cNvSpPr txBox="1"/>
      </xdr:nvSpPr>
      <xdr:spPr>
        <a:xfrm>
          <a:off x="14389744" y="1808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55897</xdr:rowOff>
    </xdr:from>
    <xdr:ext cx="405111" cy="259045"/>
    <xdr:sp macro="" textlink="">
      <xdr:nvSpPr>
        <xdr:cNvPr id="803" name="n_3aveValue【庁舎】&#10;有形固定資産減価償却率">
          <a:extLst>
            <a:ext uri="{FF2B5EF4-FFF2-40B4-BE49-F238E27FC236}">
              <a16:creationId xmlns:a16="http://schemas.microsoft.com/office/drawing/2014/main" id="{00000000-0008-0000-0F00-000023030000}"/>
            </a:ext>
          </a:extLst>
        </xdr:cNvPr>
        <xdr:cNvSpPr txBox="1"/>
      </xdr:nvSpPr>
      <xdr:spPr>
        <a:xfrm>
          <a:off x="13500744" y="17886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107332</xdr:rowOff>
    </xdr:from>
    <xdr:ext cx="405111" cy="259045"/>
    <xdr:sp macro="" textlink="">
      <xdr:nvSpPr>
        <xdr:cNvPr id="804" name="n_1mainValue【庁舎】&#10;有形固定資産減価償却率">
          <a:extLst>
            <a:ext uri="{FF2B5EF4-FFF2-40B4-BE49-F238E27FC236}">
              <a16:creationId xmlns:a16="http://schemas.microsoft.com/office/drawing/2014/main" id="{00000000-0008-0000-0F00-000024030000}"/>
            </a:ext>
          </a:extLst>
        </xdr:cNvPr>
        <xdr:cNvSpPr txBox="1"/>
      </xdr:nvSpPr>
      <xdr:spPr>
        <a:xfrm>
          <a:off x="15266044" y="1742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147338</xdr:rowOff>
    </xdr:from>
    <xdr:ext cx="405111" cy="259045"/>
    <xdr:sp macro="" textlink="">
      <xdr:nvSpPr>
        <xdr:cNvPr id="805" name="n_2mainValue【庁舎】&#10;有形固定資産減価償却率">
          <a:extLst>
            <a:ext uri="{FF2B5EF4-FFF2-40B4-BE49-F238E27FC236}">
              <a16:creationId xmlns:a16="http://schemas.microsoft.com/office/drawing/2014/main" id="{00000000-0008-0000-0F00-000025030000}"/>
            </a:ext>
          </a:extLst>
        </xdr:cNvPr>
        <xdr:cNvSpPr txBox="1"/>
      </xdr:nvSpPr>
      <xdr:spPr>
        <a:xfrm>
          <a:off x="14389744" y="1746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89552</xdr:rowOff>
    </xdr:from>
    <xdr:ext cx="405111" cy="259045"/>
    <xdr:sp macro="" textlink="">
      <xdr:nvSpPr>
        <xdr:cNvPr id="806" name="n_3mainValue【庁舎】&#10;有形固定資産減価償却率">
          <a:extLst>
            <a:ext uri="{FF2B5EF4-FFF2-40B4-BE49-F238E27FC236}">
              <a16:creationId xmlns:a16="http://schemas.microsoft.com/office/drawing/2014/main" id="{00000000-0008-0000-0F00-000026030000}"/>
            </a:ext>
          </a:extLst>
        </xdr:cNvPr>
        <xdr:cNvSpPr txBox="1"/>
      </xdr:nvSpPr>
      <xdr:spPr>
        <a:xfrm>
          <a:off x="13500744" y="1826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7" name="正方形/長方形 806">
          <a:extLst>
            <a:ext uri="{FF2B5EF4-FFF2-40B4-BE49-F238E27FC236}">
              <a16:creationId xmlns:a16="http://schemas.microsoft.com/office/drawing/2014/main" id="{00000000-0008-0000-0F00-000027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8" name="正方形/長方形 807">
          <a:extLst>
            <a:ext uri="{FF2B5EF4-FFF2-40B4-BE49-F238E27FC236}">
              <a16:creationId xmlns:a16="http://schemas.microsoft.com/office/drawing/2014/main" id="{00000000-0008-0000-0F00-000028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9" name="正方形/長方形 808">
          <a:extLst>
            <a:ext uri="{FF2B5EF4-FFF2-40B4-BE49-F238E27FC236}">
              <a16:creationId xmlns:a16="http://schemas.microsoft.com/office/drawing/2014/main" id="{00000000-0008-0000-0F00-000029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0" name="正方形/長方形 809">
          <a:extLst>
            <a:ext uri="{FF2B5EF4-FFF2-40B4-BE49-F238E27FC236}">
              <a16:creationId xmlns:a16="http://schemas.microsoft.com/office/drawing/2014/main" id="{00000000-0008-0000-0F00-00002A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1" name="正方形/長方形 810">
          <a:extLst>
            <a:ext uri="{FF2B5EF4-FFF2-40B4-BE49-F238E27FC236}">
              <a16:creationId xmlns:a16="http://schemas.microsoft.com/office/drawing/2014/main" id="{00000000-0008-0000-0F00-00002B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2" name="正方形/長方形 811">
          <a:extLst>
            <a:ext uri="{FF2B5EF4-FFF2-40B4-BE49-F238E27FC236}">
              <a16:creationId xmlns:a16="http://schemas.microsoft.com/office/drawing/2014/main" id="{00000000-0008-0000-0F00-00002C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3" name="正方形/長方形 812">
          <a:extLst>
            <a:ext uri="{FF2B5EF4-FFF2-40B4-BE49-F238E27FC236}">
              <a16:creationId xmlns:a16="http://schemas.microsoft.com/office/drawing/2014/main" id="{00000000-0008-0000-0F00-00002D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4" name="正方形/長方形 813">
          <a:extLst>
            <a:ext uri="{FF2B5EF4-FFF2-40B4-BE49-F238E27FC236}">
              <a16:creationId xmlns:a16="http://schemas.microsoft.com/office/drawing/2014/main" id="{00000000-0008-0000-0F00-00002E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5" name="テキスト ボックス 814">
          <a:extLst>
            <a:ext uri="{FF2B5EF4-FFF2-40B4-BE49-F238E27FC236}">
              <a16:creationId xmlns:a16="http://schemas.microsoft.com/office/drawing/2014/main" id="{00000000-0008-0000-0F00-00002F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6" name="直線コネクタ 815">
          <a:extLst>
            <a:ext uri="{FF2B5EF4-FFF2-40B4-BE49-F238E27FC236}">
              <a16:creationId xmlns:a16="http://schemas.microsoft.com/office/drawing/2014/main" id="{00000000-0008-0000-0F00-000030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17" name="直線コネクタ 816">
          <a:extLst>
            <a:ext uri="{FF2B5EF4-FFF2-40B4-BE49-F238E27FC236}">
              <a16:creationId xmlns:a16="http://schemas.microsoft.com/office/drawing/2014/main" id="{00000000-0008-0000-0F00-000031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18" name="テキスト ボックス 817">
          <a:extLst>
            <a:ext uri="{FF2B5EF4-FFF2-40B4-BE49-F238E27FC236}">
              <a16:creationId xmlns:a16="http://schemas.microsoft.com/office/drawing/2014/main" id="{00000000-0008-0000-0F00-000032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9" name="直線コネクタ 818">
          <a:extLst>
            <a:ext uri="{FF2B5EF4-FFF2-40B4-BE49-F238E27FC236}">
              <a16:creationId xmlns:a16="http://schemas.microsoft.com/office/drawing/2014/main" id="{00000000-0008-0000-0F00-000033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20" name="テキスト ボックス 819">
          <a:extLst>
            <a:ext uri="{FF2B5EF4-FFF2-40B4-BE49-F238E27FC236}">
              <a16:creationId xmlns:a16="http://schemas.microsoft.com/office/drawing/2014/main" id="{00000000-0008-0000-0F00-000034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21" name="直線コネクタ 820">
          <a:extLst>
            <a:ext uri="{FF2B5EF4-FFF2-40B4-BE49-F238E27FC236}">
              <a16:creationId xmlns:a16="http://schemas.microsoft.com/office/drawing/2014/main" id="{00000000-0008-0000-0F00-000035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22" name="テキスト ボックス 821">
          <a:extLst>
            <a:ext uri="{FF2B5EF4-FFF2-40B4-BE49-F238E27FC236}">
              <a16:creationId xmlns:a16="http://schemas.microsoft.com/office/drawing/2014/main" id="{00000000-0008-0000-0F00-000036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23" name="直線コネクタ 822">
          <a:extLst>
            <a:ext uri="{FF2B5EF4-FFF2-40B4-BE49-F238E27FC236}">
              <a16:creationId xmlns:a16="http://schemas.microsoft.com/office/drawing/2014/main" id="{00000000-0008-0000-0F00-000037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24" name="テキスト ボックス 823">
          <a:extLst>
            <a:ext uri="{FF2B5EF4-FFF2-40B4-BE49-F238E27FC236}">
              <a16:creationId xmlns:a16="http://schemas.microsoft.com/office/drawing/2014/main" id="{00000000-0008-0000-0F00-000038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5" name="直線コネクタ 824">
          <a:extLst>
            <a:ext uri="{FF2B5EF4-FFF2-40B4-BE49-F238E27FC236}">
              <a16:creationId xmlns:a16="http://schemas.microsoft.com/office/drawing/2014/main" id="{00000000-0008-0000-0F00-000039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6" name="テキスト ボックス 825">
          <a:extLst>
            <a:ext uri="{FF2B5EF4-FFF2-40B4-BE49-F238E27FC236}">
              <a16:creationId xmlns:a16="http://schemas.microsoft.com/office/drawing/2014/main" id="{00000000-0008-0000-0F00-00003A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7" name="【庁舎】&#10;一人当たり面積グラフ枠">
          <a:extLst>
            <a:ext uri="{FF2B5EF4-FFF2-40B4-BE49-F238E27FC236}">
              <a16:creationId xmlns:a16="http://schemas.microsoft.com/office/drawing/2014/main" id="{00000000-0008-0000-0F00-00003B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113233</xdr:rowOff>
    </xdr:from>
    <xdr:to>
      <xdr:col>116</xdr:col>
      <xdr:colOff>62864</xdr:colOff>
      <xdr:row>108</xdr:row>
      <xdr:rowOff>2591</xdr:rowOff>
    </xdr:to>
    <xdr:cxnSp macro="">
      <xdr:nvCxnSpPr>
        <xdr:cNvPr id="828" name="直線コネクタ 827">
          <a:extLst>
            <a:ext uri="{FF2B5EF4-FFF2-40B4-BE49-F238E27FC236}">
              <a16:creationId xmlns:a16="http://schemas.microsoft.com/office/drawing/2014/main" id="{00000000-0008-0000-0F00-00003C030000}"/>
            </a:ext>
          </a:extLst>
        </xdr:cNvPr>
        <xdr:cNvCxnSpPr/>
      </xdr:nvCxnSpPr>
      <xdr:spPr>
        <a:xfrm flipV="1">
          <a:off x="22160864" y="17429683"/>
          <a:ext cx="0" cy="1089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6418</xdr:rowOff>
    </xdr:from>
    <xdr:ext cx="469744" cy="259045"/>
    <xdr:sp macro="" textlink="">
      <xdr:nvSpPr>
        <xdr:cNvPr id="829" name="【庁舎】&#10;一人当たり面積最小値テキスト">
          <a:extLst>
            <a:ext uri="{FF2B5EF4-FFF2-40B4-BE49-F238E27FC236}">
              <a16:creationId xmlns:a16="http://schemas.microsoft.com/office/drawing/2014/main" id="{00000000-0008-0000-0F00-00003D030000}"/>
            </a:ext>
          </a:extLst>
        </xdr:cNvPr>
        <xdr:cNvSpPr txBox="1"/>
      </xdr:nvSpPr>
      <xdr:spPr>
        <a:xfrm>
          <a:off x="22199600" y="1852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2591</xdr:rowOff>
    </xdr:from>
    <xdr:to>
      <xdr:col>116</xdr:col>
      <xdr:colOff>152400</xdr:colOff>
      <xdr:row>108</xdr:row>
      <xdr:rowOff>2591</xdr:rowOff>
    </xdr:to>
    <xdr:cxnSp macro="">
      <xdr:nvCxnSpPr>
        <xdr:cNvPr id="830" name="直線コネクタ 829">
          <a:extLst>
            <a:ext uri="{FF2B5EF4-FFF2-40B4-BE49-F238E27FC236}">
              <a16:creationId xmlns:a16="http://schemas.microsoft.com/office/drawing/2014/main" id="{00000000-0008-0000-0F00-00003E030000}"/>
            </a:ext>
          </a:extLst>
        </xdr:cNvPr>
        <xdr:cNvCxnSpPr/>
      </xdr:nvCxnSpPr>
      <xdr:spPr>
        <a:xfrm>
          <a:off x="22072600" y="1851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59910</xdr:rowOff>
    </xdr:from>
    <xdr:ext cx="469744" cy="259045"/>
    <xdr:sp macro="" textlink="">
      <xdr:nvSpPr>
        <xdr:cNvPr id="831" name="【庁舎】&#10;一人当たり面積最大値テキスト">
          <a:extLst>
            <a:ext uri="{FF2B5EF4-FFF2-40B4-BE49-F238E27FC236}">
              <a16:creationId xmlns:a16="http://schemas.microsoft.com/office/drawing/2014/main" id="{00000000-0008-0000-0F00-00003F030000}"/>
            </a:ext>
          </a:extLst>
        </xdr:cNvPr>
        <xdr:cNvSpPr txBox="1"/>
      </xdr:nvSpPr>
      <xdr:spPr>
        <a:xfrm>
          <a:off x="22199600" y="17204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113233</xdr:rowOff>
    </xdr:from>
    <xdr:to>
      <xdr:col>116</xdr:col>
      <xdr:colOff>152400</xdr:colOff>
      <xdr:row>101</xdr:row>
      <xdr:rowOff>113233</xdr:rowOff>
    </xdr:to>
    <xdr:cxnSp macro="">
      <xdr:nvCxnSpPr>
        <xdr:cNvPr id="832" name="直線コネクタ 831">
          <a:extLst>
            <a:ext uri="{FF2B5EF4-FFF2-40B4-BE49-F238E27FC236}">
              <a16:creationId xmlns:a16="http://schemas.microsoft.com/office/drawing/2014/main" id="{00000000-0008-0000-0F00-000040030000}"/>
            </a:ext>
          </a:extLst>
        </xdr:cNvPr>
        <xdr:cNvCxnSpPr/>
      </xdr:nvCxnSpPr>
      <xdr:spPr>
        <a:xfrm>
          <a:off x="22072600" y="17429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164864</xdr:rowOff>
    </xdr:from>
    <xdr:ext cx="469744" cy="259045"/>
    <xdr:sp macro="" textlink="">
      <xdr:nvSpPr>
        <xdr:cNvPr id="833" name="【庁舎】&#10;一人当たり面積平均値テキスト">
          <a:extLst>
            <a:ext uri="{FF2B5EF4-FFF2-40B4-BE49-F238E27FC236}">
              <a16:creationId xmlns:a16="http://schemas.microsoft.com/office/drawing/2014/main" id="{00000000-0008-0000-0F00-000041030000}"/>
            </a:ext>
          </a:extLst>
        </xdr:cNvPr>
        <xdr:cNvSpPr txBox="1"/>
      </xdr:nvSpPr>
      <xdr:spPr>
        <a:xfrm>
          <a:off x="22199600" y="181671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141987</xdr:rowOff>
    </xdr:from>
    <xdr:to>
      <xdr:col>116</xdr:col>
      <xdr:colOff>114300</xdr:colOff>
      <xdr:row>107</xdr:row>
      <xdr:rowOff>72137</xdr:rowOff>
    </xdr:to>
    <xdr:sp macro="" textlink="">
      <xdr:nvSpPr>
        <xdr:cNvPr id="834" name="フローチャート: 判断 833">
          <a:extLst>
            <a:ext uri="{FF2B5EF4-FFF2-40B4-BE49-F238E27FC236}">
              <a16:creationId xmlns:a16="http://schemas.microsoft.com/office/drawing/2014/main" id="{00000000-0008-0000-0F00-000042030000}"/>
            </a:ext>
          </a:extLst>
        </xdr:cNvPr>
        <xdr:cNvSpPr/>
      </xdr:nvSpPr>
      <xdr:spPr>
        <a:xfrm>
          <a:off x="22110700" y="1831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169875</xdr:rowOff>
    </xdr:from>
    <xdr:to>
      <xdr:col>112</xdr:col>
      <xdr:colOff>38100</xdr:colOff>
      <xdr:row>107</xdr:row>
      <xdr:rowOff>100025</xdr:rowOff>
    </xdr:to>
    <xdr:sp macro="" textlink="">
      <xdr:nvSpPr>
        <xdr:cNvPr id="835" name="フローチャート: 判断 834">
          <a:extLst>
            <a:ext uri="{FF2B5EF4-FFF2-40B4-BE49-F238E27FC236}">
              <a16:creationId xmlns:a16="http://schemas.microsoft.com/office/drawing/2014/main" id="{00000000-0008-0000-0F00-000043030000}"/>
            </a:ext>
          </a:extLst>
        </xdr:cNvPr>
        <xdr:cNvSpPr/>
      </xdr:nvSpPr>
      <xdr:spPr>
        <a:xfrm>
          <a:off x="21272500" y="1834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43231</xdr:rowOff>
    </xdr:from>
    <xdr:to>
      <xdr:col>107</xdr:col>
      <xdr:colOff>101600</xdr:colOff>
      <xdr:row>107</xdr:row>
      <xdr:rowOff>144831</xdr:rowOff>
    </xdr:to>
    <xdr:sp macro="" textlink="">
      <xdr:nvSpPr>
        <xdr:cNvPr id="836" name="フローチャート: 判断 835">
          <a:extLst>
            <a:ext uri="{FF2B5EF4-FFF2-40B4-BE49-F238E27FC236}">
              <a16:creationId xmlns:a16="http://schemas.microsoft.com/office/drawing/2014/main" id="{00000000-0008-0000-0F00-000044030000}"/>
            </a:ext>
          </a:extLst>
        </xdr:cNvPr>
        <xdr:cNvSpPr/>
      </xdr:nvSpPr>
      <xdr:spPr>
        <a:xfrm>
          <a:off x="20383500" y="1838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23571</xdr:rowOff>
    </xdr:from>
    <xdr:to>
      <xdr:col>102</xdr:col>
      <xdr:colOff>165100</xdr:colOff>
      <xdr:row>107</xdr:row>
      <xdr:rowOff>125171</xdr:rowOff>
    </xdr:to>
    <xdr:sp macro="" textlink="">
      <xdr:nvSpPr>
        <xdr:cNvPr id="837" name="フローチャート: 判断 836">
          <a:extLst>
            <a:ext uri="{FF2B5EF4-FFF2-40B4-BE49-F238E27FC236}">
              <a16:creationId xmlns:a16="http://schemas.microsoft.com/office/drawing/2014/main" id="{00000000-0008-0000-0F00-000045030000}"/>
            </a:ext>
          </a:extLst>
        </xdr:cNvPr>
        <xdr:cNvSpPr/>
      </xdr:nvSpPr>
      <xdr:spPr>
        <a:xfrm>
          <a:off x="19494500" y="18368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00000000-0008-0000-0F00-000046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00000000-0008-0000-0F00-000047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00000000-0008-0000-0F00-000048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00000000-0008-0000-0F00-000049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00000000-0008-0000-0F00-00004A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151588</xdr:rowOff>
    </xdr:from>
    <xdr:to>
      <xdr:col>116</xdr:col>
      <xdr:colOff>114300</xdr:colOff>
      <xdr:row>107</xdr:row>
      <xdr:rowOff>81738</xdr:rowOff>
    </xdr:to>
    <xdr:sp macro="" textlink="">
      <xdr:nvSpPr>
        <xdr:cNvPr id="843" name="楕円 842">
          <a:extLst>
            <a:ext uri="{FF2B5EF4-FFF2-40B4-BE49-F238E27FC236}">
              <a16:creationId xmlns:a16="http://schemas.microsoft.com/office/drawing/2014/main" id="{00000000-0008-0000-0F00-00004B030000}"/>
            </a:ext>
          </a:extLst>
        </xdr:cNvPr>
        <xdr:cNvSpPr/>
      </xdr:nvSpPr>
      <xdr:spPr>
        <a:xfrm>
          <a:off x="22110700" y="1832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130015</xdr:rowOff>
    </xdr:from>
    <xdr:ext cx="469744" cy="259045"/>
    <xdr:sp macro="" textlink="">
      <xdr:nvSpPr>
        <xdr:cNvPr id="844" name="【庁舎】&#10;一人当たり面積該当値テキスト">
          <a:extLst>
            <a:ext uri="{FF2B5EF4-FFF2-40B4-BE49-F238E27FC236}">
              <a16:creationId xmlns:a16="http://schemas.microsoft.com/office/drawing/2014/main" id="{00000000-0008-0000-0F00-00004C030000}"/>
            </a:ext>
          </a:extLst>
        </xdr:cNvPr>
        <xdr:cNvSpPr txBox="1"/>
      </xdr:nvSpPr>
      <xdr:spPr>
        <a:xfrm>
          <a:off x="22199600" y="18303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47803</xdr:rowOff>
    </xdr:from>
    <xdr:to>
      <xdr:col>112</xdr:col>
      <xdr:colOff>38100</xdr:colOff>
      <xdr:row>107</xdr:row>
      <xdr:rowOff>149403</xdr:rowOff>
    </xdr:to>
    <xdr:sp macro="" textlink="">
      <xdr:nvSpPr>
        <xdr:cNvPr id="845" name="楕円 844">
          <a:extLst>
            <a:ext uri="{FF2B5EF4-FFF2-40B4-BE49-F238E27FC236}">
              <a16:creationId xmlns:a16="http://schemas.microsoft.com/office/drawing/2014/main" id="{00000000-0008-0000-0F00-00004D030000}"/>
            </a:ext>
          </a:extLst>
        </xdr:cNvPr>
        <xdr:cNvSpPr/>
      </xdr:nvSpPr>
      <xdr:spPr>
        <a:xfrm>
          <a:off x="21272500" y="1839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30938</xdr:rowOff>
    </xdr:from>
    <xdr:to>
      <xdr:col>116</xdr:col>
      <xdr:colOff>63500</xdr:colOff>
      <xdr:row>107</xdr:row>
      <xdr:rowOff>98603</xdr:rowOff>
    </xdr:to>
    <xdr:cxnSp macro="">
      <xdr:nvCxnSpPr>
        <xdr:cNvPr id="846" name="直線コネクタ 845">
          <a:extLst>
            <a:ext uri="{FF2B5EF4-FFF2-40B4-BE49-F238E27FC236}">
              <a16:creationId xmlns:a16="http://schemas.microsoft.com/office/drawing/2014/main" id="{00000000-0008-0000-0F00-00004E030000}"/>
            </a:ext>
          </a:extLst>
        </xdr:cNvPr>
        <xdr:cNvCxnSpPr/>
      </xdr:nvCxnSpPr>
      <xdr:spPr>
        <a:xfrm flipV="1">
          <a:off x="21323300" y="18376088"/>
          <a:ext cx="838200" cy="6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49631</xdr:rowOff>
    </xdr:from>
    <xdr:to>
      <xdr:col>107</xdr:col>
      <xdr:colOff>101600</xdr:colOff>
      <xdr:row>107</xdr:row>
      <xdr:rowOff>151231</xdr:rowOff>
    </xdr:to>
    <xdr:sp macro="" textlink="">
      <xdr:nvSpPr>
        <xdr:cNvPr id="847" name="楕円 846">
          <a:extLst>
            <a:ext uri="{FF2B5EF4-FFF2-40B4-BE49-F238E27FC236}">
              <a16:creationId xmlns:a16="http://schemas.microsoft.com/office/drawing/2014/main" id="{00000000-0008-0000-0F00-00004F030000}"/>
            </a:ext>
          </a:extLst>
        </xdr:cNvPr>
        <xdr:cNvSpPr/>
      </xdr:nvSpPr>
      <xdr:spPr>
        <a:xfrm>
          <a:off x="20383500" y="1839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98603</xdr:rowOff>
    </xdr:from>
    <xdr:to>
      <xdr:col>111</xdr:col>
      <xdr:colOff>177800</xdr:colOff>
      <xdr:row>107</xdr:row>
      <xdr:rowOff>100431</xdr:rowOff>
    </xdr:to>
    <xdr:cxnSp macro="">
      <xdr:nvCxnSpPr>
        <xdr:cNvPr id="848" name="直線コネクタ 847">
          <a:extLst>
            <a:ext uri="{FF2B5EF4-FFF2-40B4-BE49-F238E27FC236}">
              <a16:creationId xmlns:a16="http://schemas.microsoft.com/office/drawing/2014/main" id="{00000000-0008-0000-0F00-000050030000}"/>
            </a:ext>
          </a:extLst>
        </xdr:cNvPr>
        <xdr:cNvCxnSpPr/>
      </xdr:nvCxnSpPr>
      <xdr:spPr>
        <a:xfrm flipV="1">
          <a:off x="20434300" y="18443753"/>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19456</xdr:rowOff>
    </xdr:from>
    <xdr:to>
      <xdr:col>102</xdr:col>
      <xdr:colOff>165100</xdr:colOff>
      <xdr:row>107</xdr:row>
      <xdr:rowOff>121056</xdr:rowOff>
    </xdr:to>
    <xdr:sp macro="" textlink="">
      <xdr:nvSpPr>
        <xdr:cNvPr id="849" name="楕円 848">
          <a:extLst>
            <a:ext uri="{FF2B5EF4-FFF2-40B4-BE49-F238E27FC236}">
              <a16:creationId xmlns:a16="http://schemas.microsoft.com/office/drawing/2014/main" id="{00000000-0008-0000-0F00-000051030000}"/>
            </a:ext>
          </a:extLst>
        </xdr:cNvPr>
        <xdr:cNvSpPr/>
      </xdr:nvSpPr>
      <xdr:spPr>
        <a:xfrm>
          <a:off x="19494500" y="1836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70256</xdr:rowOff>
    </xdr:from>
    <xdr:to>
      <xdr:col>107</xdr:col>
      <xdr:colOff>50800</xdr:colOff>
      <xdr:row>107</xdr:row>
      <xdr:rowOff>100431</xdr:rowOff>
    </xdr:to>
    <xdr:cxnSp macro="">
      <xdr:nvCxnSpPr>
        <xdr:cNvPr id="850" name="直線コネクタ 849">
          <a:extLst>
            <a:ext uri="{FF2B5EF4-FFF2-40B4-BE49-F238E27FC236}">
              <a16:creationId xmlns:a16="http://schemas.microsoft.com/office/drawing/2014/main" id="{00000000-0008-0000-0F00-000052030000}"/>
            </a:ext>
          </a:extLst>
        </xdr:cNvPr>
        <xdr:cNvCxnSpPr/>
      </xdr:nvCxnSpPr>
      <xdr:spPr>
        <a:xfrm>
          <a:off x="19545300" y="18415406"/>
          <a:ext cx="8890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116552</xdr:rowOff>
    </xdr:from>
    <xdr:ext cx="469744" cy="259045"/>
    <xdr:sp macro="" textlink="">
      <xdr:nvSpPr>
        <xdr:cNvPr id="851" name="n_1aveValue【庁舎】&#10;一人当たり面積">
          <a:extLst>
            <a:ext uri="{FF2B5EF4-FFF2-40B4-BE49-F238E27FC236}">
              <a16:creationId xmlns:a16="http://schemas.microsoft.com/office/drawing/2014/main" id="{00000000-0008-0000-0F00-000053030000}"/>
            </a:ext>
          </a:extLst>
        </xdr:cNvPr>
        <xdr:cNvSpPr txBox="1"/>
      </xdr:nvSpPr>
      <xdr:spPr>
        <a:xfrm>
          <a:off x="21075727" y="18118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161358</xdr:rowOff>
    </xdr:from>
    <xdr:ext cx="469744" cy="259045"/>
    <xdr:sp macro="" textlink="">
      <xdr:nvSpPr>
        <xdr:cNvPr id="852" name="n_2aveValue【庁舎】&#10;一人当たり面積">
          <a:extLst>
            <a:ext uri="{FF2B5EF4-FFF2-40B4-BE49-F238E27FC236}">
              <a16:creationId xmlns:a16="http://schemas.microsoft.com/office/drawing/2014/main" id="{00000000-0008-0000-0F00-000054030000}"/>
            </a:ext>
          </a:extLst>
        </xdr:cNvPr>
        <xdr:cNvSpPr txBox="1"/>
      </xdr:nvSpPr>
      <xdr:spPr>
        <a:xfrm>
          <a:off x="20199427" y="1816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116298</xdr:rowOff>
    </xdr:from>
    <xdr:ext cx="469744" cy="259045"/>
    <xdr:sp macro="" textlink="">
      <xdr:nvSpPr>
        <xdr:cNvPr id="853" name="n_3aveValue【庁舎】&#10;一人当たり面積">
          <a:extLst>
            <a:ext uri="{FF2B5EF4-FFF2-40B4-BE49-F238E27FC236}">
              <a16:creationId xmlns:a16="http://schemas.microsoft.com/office/drawing/2014/main" id="{00000000-0008-0000-0F00-000055030000}"/>
            </a:ext>
          </a:extLst>
        </xdr:cNvPr>
        <xdr:cNvSpPr txBox="1"/>
      </xdr:nvSpPr>
      <xdr:spPr>
        <a:xfrm>
          <a:off x="19310427" y="18461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140530</xdr:rowOff>
    </xdr:from>
    <xdr:ext cx="469744" cy="259045"/>
    <xdr:sp macro="" textlink="">
      <xdr:nvSpPr>
        <xdr:cNvPr id="854" name="n_1mainValue【庁舎】&#10;一人当たり面積">
          <a:extLst>
            <a:ext uri="{FF2B5EF4-FFF2-40B4-BE49-F238E27FC236}">
              <a16:creationId xmlns:a16="http://schemas.microsoft.com/office/drawing/2014/main" id="{00000000-0008-0000-0F00-000056030000}"/>
            </a:ext>
          </a:extLst>
        </xdr:cNvPr>
        <xdr:cNvSpPr txBox="1"/>
      </xdr:nvSpPr>
      <xdr:spPr>
        <a:xfrm>
          <a:off x="21075727" y="1848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142358</xdr:rowOff>
    </xdr:from>
    <xdr:ext cx="469744" cy="259045"/>
    <xdr:sp macro="" textlink="">
      <xdr:nvSpPr>
        <xdr:cNvPr id="855" name="n_2mainValue【庁舎】&#10;一人当たり面積">
          <a:extLst>
            <a:ext uri="{FF2B5EF4-FFF2-40B4-BE49-F238E27FC236}">
              <a16:creationId xmlns:a16="http://schemas.microsoft.com/office/drawing/2014/main" id="{00000000-0008-0000-0F00-000057030000}"/>
            </a:ext>
          </a:extLst>
        </xdr:cNvPr>
        <xdr:cNvSpPr txBox="1"/>
      </xdr:nvSpPr>
      <xdr:spPr>
        <a:xfrm>
          <a:off x="20199427" y="18487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137583</xdr:rowOff>
    </xdr:from>
    <xdr:ext cx="469744" cy="259045"/>
    <xdr:sp macro="" textlink="">
      <xdr:nvSpPr>
        <xdr:cNvPr id="856" name="n_3mainValue【庁舎】&#10;一人当たり面積">
          <a:extLst>
            <a:ext uri="{FF2B5EF4-FFF2-40B4-BE49-F238E27FC236}">
              <a16:creationId xmlns:a16="http://schemas.microsoft.com/office/drawing/2014/main" id="{00000000-0008-0000-0F00-000058030000}"/>
            </a:ext>
          </a:extLst>
        </xdr:cNvPr>
        <xdr:cNvSpPr txBox="1"/>
      </xdr:nvSpPr>
      <xdr:spPr>
        <a:xfrm>
          <a:off x="19310427" y="1813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a:extLst>
            <a:ext uri="{FF2B5EF4-FFF2-40B4-BE49-F238E27FC236}">
              <a16:creationId xmlns:a16="http://schemas.microsoft.com/office/drawing/2014/main" id="{00000000-0008-0000-0F00-000059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a:extLst>
            <a:ext uri="{FF2B5EF4-FFF2-40B4-BE49-F238E27FC236}">
              <a16:creationId xmlns:a16="http://schemas.microsoft.com/office/drawing/2014/main" id="{00000000-0008-0000-0F00-00005A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a:extLst>
            <a:ext uri="{FF2B5EF4-FFF2-40B4-BE49-F238E27FC236}">
              <a16:creationId xmlns:a16="http://schemas.microsoft.com/office/drawing/2014/main" id="{00000000-0008-0000-0F00-00005B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有形固定資産減価償却率は、体育館・プール、福祉施設及び庁舎は、類似団体と比べ数値が高くなっている。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図書館の一人当たり面積がかなり突出しており、今後は人口減少により、一人当たりの面積の増加が見込まれるため、施設の老朽化が進んだ場合の施設の規模縮小等を検討していかなければならない。</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en-US" altLang="ja-JP" sz="130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0.8" zeroHeight="1" x14ac:dyDescent="0.2"/>
  <cols>
    <col min="1" max="11" width="2.109375" style="187" customWidth="1"/>
    <col min="12" max="12" width="2.21875" style="187" customWidth="1"/>
    <col min="13" max="17" width="2.33203125" style="187" customWidth="1"/>
    <col min="18" max="119" width="2.109375" style="187" customWidth="1"/>
    <col min="120" max="16384" width="0" style="187" hidden="1"/>
  </cols>
  <sheetData>
    <row r="1" spans="1:119" ht="33" customHeight="1" x14ac:dyDescent="0.2">
      <c r="A1" s="185"/>
      <c r="B1" s="644" t="s">
        <v>79</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 thickBot="1" x14ac:dyDescent="0.25">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645" t="s">
        <v>81</v>
      </c>
      <c r="C3" s="646"/>
      <c r="D3" s="646"/>
      <c r="E3" s="647"/>
      <c r="F3" s="647"/>
      <c r="G3" s="647"/>
      <c r="H3" s="647"/>
      <c r="I3" s="647"/>
      <c r="J3" s="647"/>
      <c r="K3" s="647"/>
      <c r="L3" s="647" t="s">
        <v>82</v>
      </c>
      <c r="M3" s="647"/>
      <c r="N3" s="647"/>
      <c r="O3" s="647"/>
      <c r="P3" s="647"/>
      <c r="Q3" s="647"/>
      <c r="R3" s="650"/>
      <c r="S3" s="650"/>
      <c r="T3" s="650"/>
      <c r="U3" s="650"/>
      <c r="V3" s="651"/>
      <c r="W3" s="544" t="s">
        <v>83</v>
      </c>
      <c r="X3" s="545"/>
      <c r="Y3" s="545"/>
      <c r="Z3" s="545"/>
      <c r="AA3" s="545"/>
      <c r="AB3" s="646"/>
      <c r="AC3" s="650" t="s">
        <v>84</v>
      </c>
      <c r="AD3" s="545"/>
      <c r="AE3" s="545"/>
      <c r="AF3" s="545"/>
      <c r="AG3" s="545"/>
      <c r="AH3" s="545"/>
      <c r="AI3" s="545"/>
      <c r="AJ3" s="545"/>
      <c r="AK3" s="545"/>
      <c r="AL3" s="612"/>
      <c r="AM3" s="544" t="s">
        <v>85</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86</v>
      </c>
      <c r="BO3" s="545"/>
      <c r="BP3" s="545"/>
      <c r="BQ3" s="545"/>
      <c r="BR3" s="545"/>
      <c r="BS3" s="545"/>
      <c r="BT3" s="545"/>
      <c r="BU3" s="612"/>
      <c r="BV3" s="544" t="s">
        <v>87</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88</v>
      </c>
      <c r="CU3" s="545"/>
      <c r="CV3" s="545"/>
      <c r="CW3" s="545"/>
      <c r="CX3" s="545"/>
      <c r="CY3" s="545"/>
      <c r="CZ3" s="545"/>
      <c r="DA3" s="612"/>
      <c r="DB3" s="544" t="s">
        <v>89</v>
      </c>
      <c r="DC3" s="545"/>
      <c r="DD3" s="545"/>
      <c r="DE3" s="545"/>
      <c r="DF3" s="545"/>
      <c r="DG3" s="545"/>
      <c r="DH3" s="545"/>
      <c r="DI3" s="612"/>
      <c r="DJ3" s="185"/>
      <c r="DK3" s="185"/>
      <c r="DL3" s="185"/>
      <c r="DM3" s="185"/>
      <c r="DN3" s="185"/>
      <c r="DO3" s="185"/>
    </row>
    <row r="4" spans="1:119" ht="18.75" customHeight="1" x14ac:dyDescent="0.2">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90</v>
      </c>
      <c r="AZ4" s="458"/>
      <c r="BA4" s="458"/>
      <c r="BB4" s="458"/>
      <c r="BC4" s="458"/>
      <c r="BD4" s="458"/>
      <c r="BE4" s="458"/>
      <c r="BF4" s="458"/>
      <c r="BG4" s="458"/>
      <c r="BH4" s="458"/>
      <c r="BI4" s="458"/>
      <c r="BJ4" s="458"/>
      <c r="BK4" s="458"/>
      <c r="BL4" s="458"/>
      <c r="BM4" s="459"/>
      <c r="BN4" s="460">
        <v>10479898</v>
      </c>
      <c r="BO4" s="461"/>
      <c r="BP4" s="461"/>
      <c r="BQ4" s="461"/>
      <c r="BR4" s="461"/>
      <c r="BS4" s="461"/>
      <c r="BT4" s="461"/>
      <c r="BU4" s="462"/>
      <c r="BV4" s="460">
        <v>9417945</v>
      </c>
      <c r="BW4" s="461"/>
      <c r="BX4" s="461"/>
      <c r="BY4" s="461"/>
      <c r="BZ4" s="461"/>
      <c r="CA4" s="461"/>
      <c r="CB4" s="461"/>
      <c r="CC4" s="462"/>
      <c r="CD4" s="638" t="s">
        <v>91</v>
      </c>
      <c r="CE4" s="639"/>
      <c r="CF4" s="639"/>
      <c r="CG4" s="639"/>
      <c r="CH4" s="639"/>
      <c r="CI4" s="639"/>
      <c r="CJ4" s="639"/>
      <c r="CK4" s="639"/>
      <c r="CL4" s="639"/>
      <c r="CM4" s="639"/>
      <c r="CN4" s="639"/>
      <c r="CO4" s="639"/>
      <c r="CP4" s="639"/>
      <c r="CQ4" s="639"/>
      <c r="CR4" s="639"/>
      <c r="CS4" s="640"/>
      <c r="CT4" s="641">
        <v>5.0999999999999996</v>
      </c>
      <c r="CU4" s="642"/>
      <c r="CV4" s="642"/>
      <c r="CW4" s="642"/>
      <c r="CX4" s="642"/>
      <c r="CY4" s="642"/>
      <c r="CZ4" s="642"/>
      <c r="DA4" s="643"/>
      <c r="DB4" s="641">
        <v>4.8</v>
      </c>
      <c r="DC4" s="642"/>
      <c r="DD4" s="642"/>
      <c r="DE4" s="642"/>
      <c r="DF4" s="642"/>
      <c r="DG4" s="642"/>
      <c r="DH4" s="642"/>
      <c r="DI4" s="643"/>
      <c r="DJ4" s="185"/>
      <c r="DK4" s="185"/>
      <c r="DL4" s="185"/>
      <c r="DM4" s="185"/>
      <c r="DN4" s="185"/>
      <c r="DO4" s="185"/>
    </row>
    <row r="5" spans="1:119" ht="18.75" customHeight="1" x14ac:dyDescent="0.2">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92</v>
      </c>
      <c r="AN5" s="439"/>
      <c r="AO5" s="439"/>
      <c r="AP5" s="439"/>
      <c r="AQ5" s="439"/>
      <c r="AR5" s="439"/>
      <c r="AS5" s="439"/>
      <c r="AT5" s="440"/>
      <c r="AU5" s="522" t="s">
        <v>93</v>
      </c>
      <c r="AV5" s="523"/>
      <c r="AW5" s="523"/>
      <c r="AX5" s="523"/>
      <c r="AY5" s="445" t="s">
        <v>94</v>
      </c>
      <c r="AZ5" s="446"/>
      <c r="BA5" s="446"/>
      <c r="BB5" s="446"/>
      <c r="BC5" s="446"/>
      <c r="BD5" s="446"/>
      <c r="BE5" s="446"/>
      <c r="BF5" s="446"/>
      <c r="BG5" s="446"/>
      <c r="BH5" s="446"/>
      <c r="BI5" s="446"/>
      <c r="BJ5" s="446"/>
      <c r="BK5" s="446"/>
      <c r="BL5" s="446"/>
      <c r="BM5" s="447"/>
      <c r="BN5" s="465">
        <v>10173148</v>
      </c>
      <c r="BO5" s="466"/>
      <c r="BP5" s="466"/>
      <c r="BQ5" s="466"/>
      <c r="BR5" s="466"/>
      <c r="BS5" s="466"/>
      <c r="BT5" s="466"/>
      <c r="BU5" s="467"/>
      <c r="BV5" s="465">
        <v>9203246</v>
      </c>
      <c r="BW5" s="466"/>
      <c r="BX5" s="466"/>
      <c r="BY5" s="466"/>
      <c r="BZ5" s="466"/>
      <c r="CA5" s="466"/>
      <c r="CB5" s="466"/>
      <c r="CC5" s="467"/>
      <c r="CD5" s="474" t="s">
        <v>95</v>
      </c>
      <c r="CE5" s="475"/>
      <c r="CF5" s="475"/>
      <c r="CG5" s="475"/>
      <c r="CH5" s="475"/>
      <c r="CI5" s="475"/>
      <c r="CJ5" s="475"/>
      <c r="CK5" s="475"/>
      <c r="CL5" s="475"/>
      <c r="CM5" s="475"/>
      <c r="CN5" s="475"/>
      <c r="CO5" s="475"/>
      <c r="CP5" s="475"/>
      <c r="CQ5" s="475"/>
      <c r="CR5" s="475"/>
      <c r="CS5" s="476"/>
      <c r="CT5" s="435">
        <v>95.8</v>
      </c>
      <c r="CU5" s="436"/>
      <c r="CV5" s="436"/>
      <c r="CW5" s="436"/>
      <c r="CX5" s="436"/>
      <c r="CY5" s="436"/>
      <c r="CZ5" s="436"/>
      <c r="DA5" s="437"/>
      <c r="DB5" s="435">
        <v>88.1</v>
      </c>
      <c r="DC5" s="436"/>
      <c r="DD5" s="436"/>
      <c r="DE5" s="436"/>
      <c r="DF5" s="436"/>
      <c r="DG5" s="436"/>
      <c r="DH5" s="436"/>
      <c r="DI5" s="437"/>
      <c r="DJ5" s="185"/>
      <c r="DK5" s="185"/>
      <c r="DL5" s="185"/>
      <c r="DM5" s="185"/>
      <c r="DN5" s="185"/>
      <c r="DO5" s="185"/>
    </row>
    <row r="6" spans="1:119" ht="18.75" customHeight="1" x14ac:dyDescent="0.2">
      <c r="A6" s="186"/>
      <c r="B6" s="618" t="s">
        <v>96</v>
      </c>
      <c r="C6" s="479"/>
      <c r="D6" s="479"/>
      <c r="E6" s="619"/>
      <c r="F6" s="619"/>
      <c r="G6" s="619"/>
      <c r="H6" s="619"/>
      <c r="I6" s="619"/>
      <c r="J6" s="619"/>
      <c r="K6" s="619"/>
      <c r="L6" s="619" t="s">
        <v>97</v>
      </c>
      <c r="M6" s="619"/>
      <c r="N6" s="619"/>
      <c r="O6" s="619"/>
      <c r="P6" s="619"/>
      <c r="Q6" s="619"/>
      <c r="R6" s="503"/>
      <c r="S6" s="503"/>
      <c r="T6" s="503"/>
      <c r="U6" s="503"/>
      <c r="V6" s="625"/>
      <c r="W6" s="556" t="s">
        <v>98</v>
      </c>
      <c r="X6" s="478"/>
      <c r="Y6" s="478"/>
      <c r="Z6" s="478"/>
      <c r="AA6" s="478"/>
      <c r="AB6" s="479"/>
      <c r="AC6" s="630" t="s">
        <v>99</v>
      </c>
      <c r="AD6" s="631"/>
      <c r="AE6" s="631"/>
      <c r="AF6" s="631"/>
      <c r="AG6" s="631"/>
      <c r="AH6" s="631"/>
      <c r="AI6" s="631"/>
      <c r="AJ6" s="631"/>
      <c r="AK6" s="631"/>
      <c r="AL6" s="632"/>
      <c r="AM6" s="534" t="s">
        <v>100</v>
      </c>
      <c r="AN6" s="439"/>
      <c r="AO6" s="439"/>
      <c r="AP6" s="439"/>
      <c r="AQ6" s="439"/>
      <c r="AR6" s="439"/>
      <c r="AS6" s="439"/>
      <c r="AT6" s="440"/>
      <c r="AU6" s="522" t="s">
        <v>101</v>
      </c>
      <c r="AV6" s="523"/>
      <c r="AW6" s="523"/>
      <c r="AX6" s="523"/>
      <c r="AY6" s="445" t="s">
        <v>102</v>
      </c>
      <c r="AZ6" s="446"/>
      <c r="BA6" s="446"/>
      <c r="BB6" s="446"/>
      <c r="BC6" s="446"/>
      <c r="BD6" s="446"/>
      <c r="BE6" s="446"/>
      <c r="BF6" s="446"/>
      <c r="BG6" s="446"/>
      <c r="BH6" s="446"/>
      <c r="BI6" s="446"/>
      <c r="BJ6" s="446"/>
      <c r="BK6" s="446"/>
      <c r="BL6" s="446"/>
      <c r="BM6" s="447"/>
      <c r="BN6" s="465">
        <v>306750</v>
      </c>
      <c r="BO6" s="466"/>
      <c r="BP6" s="466"/>
      <c r="BQ6" s="466"/>
      <c r="BR6" s="466"/>
      <c r="BS6" s="466"/>
      <c r="BT6" s="466"/>
      <c r="BU6" s="467"/>
      <c r="BV6" s="465">
        <v>214699</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99.8</v>
      </c>
      <c r="CU6" s="616"/>
      <c r="CV6" s="616"/>
      <c r="CW6" s="616"/>
      <c r="CX6" s="616"/>
      <c r="CY6" s="616"/>
      <c r="CZ6" s="616"/>
      <c r="DA6" s="617"/>
      <c r="DB6" s="615">
        <v>92.2</v>
      </c>
      <c r="DC6" s="616"/>
      <c r="DD6" s="616"/>
      <c r="DE6" s="616"/>
      <c r="DF6" s="616"/>
      <c r="DG6" s="616"/>
      <c r="DH6" s="616"/>
      <c r="DI6" s="617"/>
      <c r="DJ6" s="185"/>
      <c r="DK6" s="185"/>
      <c r="DL6" s="185"/>
      <c r="DM6" s="185"/>
      <c r="DN6" s="185"/>
      <c r="DO6" s="185"/>
    </row>
    <row r="7" spans="1:119" ht="18.75" customHeight="1" x14ac:dyDescent="0.2">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105</v>
      </c>
      <c r="AV7" s="523"/>
      <c r="AW7" s="523"/>
      <c r="AX7" s="523"/>
      <c r="AY7" s="445" t="s">
        <v>106</v>
      </c>
      <c r="AZ7" s="446"/>
      <c r="BA7" s="446"/>
      <c r="BB7" s="446"/>
      <c r="BC7" s="446"/>
      <c r="BD7" s="446"/>
      <c r="BE7" s="446"/>
      <c r="BF7" s="446"/>
      <c r="BG7" s="446"/>
      <c r="BH7" s="446"/>
      <c r="BI7" s="446"/>
      <c r="BJ7" s="446"/>
      <c r="BK7" s="446"/>
      <c r="BL7" s="446"/>
      <c r="BM7" s="447"/>
      <c r="BN7" s="465">
        <v>73051</v>
      </c>
      <c r="BO7" s="466"/>
      <c r="BP7" s="466"/>
      <c r="BQ7" s="466"/>
      <c r="BR7" s="466"/>
      <c r="BS7" s="466"/>
      <c r="BT7" s="466"/>
      <c r="BU7" s="467"/>
      <c r="BV7" s="465">
        <v>2528</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4570316</v>
      </c>
      <c r="CU7" s="466"/>
      <c r="CV7" s="466"/>
      <c r="CW7" s="466"/>
      <c r="CX7" s="466"/>
      <c r="CY7" s="466"/>
      <c r="CZ7" s="466"/>
      <c r="DA7" s="467"/>
      <c r="DB7" s="465">
        <v>4463158</v>
      </c>
      <c r="DC7" s="466"/>
      <c r="DD7" s="466"/>
      <c r="DE7" s="466"/>
      <c r="DF7" s="466"/>
      <c r="DG7" s="466"/>
      <c r="DH7" s="466"/>
      <c r="DI7" s="467"/>
      <c r="DJ7" s="185"/>
      <c r="DK7" s="185"/>
      <c r="DL7" s="185"/>
      <c r="DM7" s="185"/>
      <c r="DN7" s="185"/>
      <c r="DO7" s="185"/>
    </row>
    <row r="8" spans="1:119" ht="18.75" customHeight="1" thickBot="1" x14ac:dyDescent="0.25">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109</v>
      </c>
      <c r="AV8" s="523"/>
      <c r="AW8" s="523"/>
      <c r="AX8" s="523"/>
      <c r="AY8" s="445" t="s">
        <v>110</v>
      </c>
      <c r="AZ8" s="446"/>
      <c r="BA8" s="446"/>
      <c r="BB8" s="446"/>
      <c r="BC8" s="446"/>
      <c r="BD8" s="446"/>
      <c r="BE8" s="446"/>
      <c r="BF8" s="446"/>
      <c r="BG8" s="446"/>
      <c r="BH8" s="446"/>
      <c r="BI8" s="446"/>
      <c r="BJ8" s="446"/>
      <c r="BK8" s="446"/>
      <c r="BL8" s="446"/>
      <c r="BM8" s="447"/>
      <c r="BN8" s="465">
        <v>233699</v>
      </c>
      <c r="BO8" s="466"/>
      <c r="BP8" s="466"/>
      <c r="BQ8" s="466"/>
      <c r="BR8" s="466"/>
      <c r="BS8" s="466"/>
      <c r="BT8" s="466"/>
      <c r="BU8" s="467"/>
      <c r="BV8" s="465">
        <v>212171</v>
      </c>
      <c r="BW8" s="466"/>
      <c r="BX8" s="466"/>
      <c r="BY8" s="466"/>
      <c r="BZ8" s="466"/>
      <c r="CA8" s="466"/>
      <c r="CB8" s="466"/>
      <c r="CC8" s="467"/>
      <c r="CD8" s="474" t="s">
        <v>111</v>
      </c>
      <c r="CE8" s="475"/>
      <c r="CF8" s="475"/>
      <c r="CG8" s="475"/>
      <c r="CH8" s="475"/>
      <c r="CI8" s="475"/>
      <c r="CJ8" s="475"/>
      <c r="CK8" s="475"/>
      <c r="CL8" s="475"/>
      <c r="CM8" s="475"/>
      <c r="CN8" s="475"/>
      <c r="CO8" s="475"/>
      <c r="CP8" s="475"/>
      <c r="CQ8" s="475"/>
      <c r="CR8" s="475"/>
      <c r="CS8" s="476"/>
      <c r="CT8" s="578">
        <v>0.46</v>
      </c>
      <c r="CU8" s="579"/>
      <c r="CV8" s="579"/>
      <c r="CW8" s="579"/>
      <c r="CX8" s="579"/>
      <c r="CY8" s="579"/>
      <c r="CZ8" s="579"/>
      <c r="DA8" s="580"/>
      <c r="DB8" s="578">
        <v>0.4</v>
      </c>
      <c r="DC8" s="579"/>
      <c r="DD8" s="579"/>
      <c r="DE8" s="579"/>
      <c r="DF8" s="579"/>
      <c r="DG8" s="579"/>
      <c r="DH8" s="579"/>
      <c r="DI8" s="580"/>
      <c r="DJ8" s="185"/>
      <c r="DK8" s="185"/>
      <c r="DL8" s="185"/>
      <c r="DM8" s="185"/>
      <c r="DN8" s="185"/>
      <c r="DO8" s="185"/>
    </row>
    <row r="9" spans="1:119" ht="18.75" customHeight="1" thickBot="1" x14ac:dyDescent="0.25">
      <c r="A9" s="186"/>
      <c r="B9" s="604" t="s">
        <v>112</v>
      </c>
      <c r="C9" s="605"/>
      <c r="D9" s="605"/>
      <c r="E9" s="605"/>
      <c r="F9" s="605"/>
      <c r="G9" s="605"/>
      <c r="H9" s="605"/>
      <c r="I9" s="605"/>
      <c r="J9" s="605"/>
      <c r="K9" s="528"/>
      <c r="L9" s="606" t="s">
        <v>113</v>
      </c>
      <c r="M9" s="607"/>
      <c r="N9" s="607"/>
      <c r="O9" s="607"/>
      <c r="P9" s="607"/>
      <c r="Q9" s="608"/>
      <c r="R9" s="609">
        <v>16109</v>
      </c>
      <c r="S9" s="610"/>
      <c r="T9" s="610"/>
      <c r="U9" s="610"/>
      <c r="V9" s="611"/>
      <c r="W9" s="544" t="s">
        <v>114</v>
      </c>
      <c r="X9" s="545"/>
      <c r="Y9" s="545"/>
      <c r="Z9" s="545"/>
      <c r="AA9" s="545"/>
      <c r="AB9" s="545"/>
      <c r="AC9" s="545"/>
      <c r="AD9" s="545"/>
      <c r="AE9" s="545"/>
      <c r="AF9" s="545"/>
      <c r="AG9" s="545"/>
      <c r="AH9" s="545"/>
      <c r="AI9" s="545"/>
      <c r="AJ9" s="545"/>
      <c r="AK9" s="545"/>
      <c r="AL9" s="612"/>
      <c r="AM9" s="534" t="s">
        <v>115</v>
      </c>
      <c r="AN9" s="439"/>
      <c r="AO9" s="439"/>
      <c r="AP9" s="439"/>
      <c r="AQ9" s="439"/>
      <c r="AR9" s="439"/>
      <c r="AS9" s="439"/>
      <c r="AT9" s="440"/>
      <c r="AU9" s="522" t="s">
        <v>93</v>
      </c>
      <c r="AV9" s="523"/>
      <c r="AW9" s="523"/>
      <c r="AX9" s="523"/>
      <c r="AY9" s="445" t="s">
        <v>116</v>
      </c>
      <c r="AZ9" s="446"/>
      <c r="BA9" s="446"/>
      <c r="BB9" s="446"/>
      <c r="BC9" s="446"/>
      <c r="BD9" s="446"/>
      <c r="BE9" s="446"/>
      <c r="BF9" s="446"/>
      <c r="BG9" s="446"/>
      <c r="BH9" s="446"/>
      <c r="BI9" s="446"/>
      <c r="BJ9" s="446"/>
      <c r="BK9" s="446"/>
      <c r="BL9" s="446"/>
      <c r="BM9" s="447"/>
      <c r="BN9" s="465">
        <v>21528</v>
      </c>
      <c r="BO9" s="466"/>
      <c r="BP9" s="466"/>
      <c r="BQ9" s="466"/>
      <c r="BR9" s="466"/>
      <c r="BS9" s="466"/>
      <c r="BT9" s="466"/>
      <c r="BU9" s="467"/>
      <c r="BV9" s="465">
        <v>9135</v>
      </c>
      <c r="BW9" s="466"/>
      <c r="BX9" s="466"/>
      <c r="BY9" s="466"/>
      <c r="BZ9" s="466"/>
      <c r="CA9" s="466"/>
      <c r="CB9" s="466"/>
      <c r="CC9" s="467"/>
      <c r="CD9" s="474" t="s">
        <v>117</v>
      </c>
      <c r="CE9" s="475"/>
      <c r="CF9" s="475"/>
      <c r="CG9" s="475"/>
      <c r="CH9" s="475"/>
      <c r="CI9" s="475"/>
      <c r="CJ9" s="475"/>
      <c r="CK9" s="475"/>
      <c r="CL9" s="475"/>
      <c r="CM9" s="475"/>
      <c r="CN9" s="475"/>
      <c r="CO9" s="475"/>
      <c r="CP9" s="475"/>
      <c r="CQ9" s="475"/>
      <c r="CR9" s="475"/>
      <c r="CS9" s="476"/>
      <c r="CT9" s="435">
        <v>8.6</v>
      </c>
      <c r="CU9" s="436"/>
      <c r="CV9" s="436"/>
      <c r="CW9" s="436"/>
      <c r="CX9" s="436"/>
      <c r="CY9" s="436"/>
      <c r="CZ9" s="436"/>
      <c r="DA9" s="437"/>
      <c r="DB9" s="435">
        <v>7.8</v>
      </c>
      <c r="DC9" s="436"/>
      <c r="DD9" s="436"/>
      <c r="DE9" s="436"/>
      <c r="DF9" s="436"/>
      <c r="DG9" s="436"/>
      <c r="DH9" s="436"/>
      <c r="DI9" s="437"/>
      <c r="DJ9" s="185"/>
      <c r="DK9" s="185"/>
      <c r="DL9" s="185"/>
      <c r="DM9" s="185"/>
      <c r="DN9" s="185"/>
      <c r="DO9" s="185"/>
    </row>
    <row r="10" spans="1:119" ht="18.75" customHeight="1" thickBot="1" x14ac:dyDescent="0.25">
      <c r="A10" s="186"/>
      <c r="B10" s="604"/>
      <c r="C10" s="605"/>
      <c r="D10" s="605"/>
      <c r="E10" s="605"/>
      <c r="F10" s="605"/>
      <c r="G10" s="605"/>
      <c r="H10" s="605"/>
      <c r="I10" s="605"/>
      <c r="J10" s="605"/>
      <c r="K10" s="528"/>
      <c r="L10" s="438" t="s">
        <v>118</v>
      </c>
      <c r="M10" s="439"/>
      <c r="N10" s="439"/>
      <c r="O10" s="439"/>
      <c r="P10" s="439"/>
      <c r="Q10" s="440"/>
      <c r="R10" s="441">
        <v>17009</v>
      </c>
      <c r="S10" s="442"/>
      <c r="T10" s="442"/>
      <c r="U10" s="442"/>
      <c r="V10" s="444"/>
      <c r="W10" s="613"/>
      <c r="X10" s="427"/>
      <c r="Y10" s="427"/>
      <c r="Z10" s="427"/>
      <c r="AA10" s="427"/>
      <c r="AB10" s="427"/>
      <c r="AC10" s="427"/>
      <c r="AD10" s="427"/>
      <c r="AE10" s="427"/>
      <c r="AF10" s="427"/>
      <c r="AG10" s="427"/>
      <c r="AH10" s="427"/>
      <c r="AI10" s="427"/>
      <c r="AJ10" s="427"/>
      <c r="AK10" s="427"/>
      <c r="AL10" s="614"/>
      <c r="AM10" s="534" t="s">
        <v>119</v>
      </c>
      <c r="AN10" s="439"/>
      <c r="AO10" s="439"/>
      <c r="AP10" s="439"/>
      <c r="AQ10" s="439"/>
      <c r="AR10" s="439"/>
      <c r="AS10" s="439"/>
      <c r="AT10" s="440"/>
      <c r="AU10" s="522" t="s">
        <v>120</v>
      </c>
      <c r="AV10" s="523"/>
      <c r="AW10" s="523"/>
      <c r="AX10" s="523"/>
      <c r="AY10" s="445" t="s">
        <v>121</v>
      </c>
      <c r="AZ10" s="446"/>
      <c r="BA10" s="446"/>
      <c r="BB10" s="446"/>
      <c r="BC10" s="446"/>
      <c r="BD10" s="446"/>
      <c r="BE10" s="446"/>
      <c r="BF10" s="446"/>
      <c r="BG10" s="446"/>
      <c r="BH10" s="446"/>
      <c r="BI10" s="446"/>
      <c r="BJ10" s="446"/>
      <c r="BK10" s="446"/>
      <c r="BL10" s="446"/>
      <c r="BM10" s="447"/>
      <c r="BN10" s="465">
        <v>752592</v>
      </c>
      <c r="BO10" s="466"/>
      <c r="BP10" s="466"/>
      <c r="BQ10" s="466"/>
      <c r="BR10" s="466"/>
      <c r="BS10" s="466"/>
      <c r="BT10" s="466"/>
      <c r="BU10" s="467"/>
      <c r="BV10" s="465">
        <v>538087</v>
      </c>
      <c r="BW10" s="466"/>
      <c r="BX10" s="466"/>
      <c r="BY10" s="466"/>
      <c r="BZ10" s="466"/>
      <c r="CA10" s="466"/>
      <c r="CB10" s="466"/>
      <c r="CC10" s="467"/>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604"/>
      <c r="C11" s="605"/>
      <c r="D11" s="605"/>
      <c r="E11" s="605"/>
      <c r="F11" s="605"/>
      <c r="G11" s="605"/>
      <c r="H11" s="605"/>
      <c r="I11" s="605"/>
      <c r="J11" s="605"/>
      <c r="K11" s="528"/>
      <c r="L11" s="511" t="s">
        <v>123</v>
      </c>
      <c r="M11" s="512"/>
      <c r="N11" s="512"/>
      <c r="O11" s="512"/>
      <c r="P11" s="512"/>
      <c r="Q11" s="513"/>
      <c r="R11" s="601" t="s">
        <v>124</v>
      </c>
      <c r="S11" s="602"/>
      <c r="T11" s="602"/>
      <c r="U11" s="602"/>
      <c r="V11" s="603"/>
      <c r="W11" s="613"/>
      <c r="X11" s="427"/>
      <c r="Y11" s="427"/>
      <c r="Z11" s="427"/>
      <c r="AA11" s="427"/>
      <c r="AB11" s="427"/>
      <c r="AC11" s="427"/>
      <c r="AD11" s="427"/>
      <c r="AE11" s="427"/>
      <c r="AF11" s="427"/>
      <c r="AG11" s="427"/>
      <c r="AH11" s="427"/>
      <c r="AI11" s="427"/>
      <c r="AJ11" s="427"/>
      <c r="AK11" s="427"/>
      <c r="AL11" s="614"/>
      <c r="AM11" s="534" t="s">
        <v>125</v>
      </c>
      <c r="AN11" s="439"/>
      <c r="AO11" s="439"/>
      <c r="AP11" s="439"/>
      <c r="AQ11" s="439"/>
      <c r="AR11" s="439"/>
      <c r="AS11" s="439"/>
      <c r="AT11" s="440"/>
      <c r="AU11" s="522" t="s">
        <v>126</v>
      </c>
      <c r="AV11" s="523"/>
      <c r="AW11" s="523"/>
      <c r="AX11" s="523"/>
      <c r="AY11" s="445" t="s">
        <v>127</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128</v>
      </c>
      <c r="CE11" s="475"/>
      <c r="CF11" s="475"/>
      <c r="CG11" s="475"/>
      <c r="CH11" s="475"/>
      <c r="CI11" s="475"/>
      <c r="CJ11" s="475"/>
      <c r="CK11" s="475"/>
      <c r="CL11" s="475"/>
      <c r="CM11" s="475"/>
      <c r="CN11" s="475"/>
      <c r="CO11" s="475"/>
      <c r="CP11" s="475"/>
      <c r="CQ11" s="475"/>
      <c r="CR11" s="475"/>
      <c r="CS11" s="476"/>
      <c r="CT11" s="578" t="s">
        <v>129</v>
      </c>
      <c r="CU11" s="579"/>
      <c r="CV11" s="579"/>
      <c r="CW11" s="579"/>
      <c r="CX11" s="579"/>
      <c r="CY11" s="579"/>
      <c r="CZ11" s="579"/>
      <c r="DA11" s="580"/>
      <c r="DB11" s="578" t="s">
        <v>129</v>
      </c>
      <c r="DC11" s="579"/>
      <c r="DD11" s="579"/>
      <c r="DE11" s="579"/>
      <c r="DF11" s="579"/>
      <c r="DG11" s="579"/>
      <c r="DH11" s="579"/>
      <c r="DI11" s="580"/>
      <c r="DJ11" s="185"/>
      <c r="DK11" s="185"/>
      <c r="DL11" s="185"/>
      <c r="DM11" s="185"/>
      <c r="DN11" s="185"/>
      <c r="DO11" s="185"/>
    </row>
    <row r="12" spans="1:119" ht="18.75" customHeight="1" x14ac:dyDescent="0.2">
      <c r="A12" s="186"/>
      <c r="B12" s="581" t="s">
        <v>130</v>
      </c>
      <c r="C12" s="582"/>
      <c r="D12" s="582"/>
      <c r="E12" s="582"/>
      <c r="F12" s="582"/>
      <c r="G12" s="582"/>
      <c r="H12" s="582"/>
      <c r="I12" s="582"/>
      <c r="J12" s="582"/>
      <c r="K12" s="583"/>
      <c r="L12" s="590" t="s">
        <v>131</v>
      </c>
      <c r="M12" s="591"/>
      <c r="N12" s="591"/>
      <c r="O12" s="591"/>
      <c r="P12" s="591"/>
      <c r="Q12" s="592"/>
      <c r="R12" s="593">
        <v>15780</v>
      </c>
      <c r="S12" s="594"/>
      <c r="T12" s="594"/>
      <c r="U12" s="594"/>
      <c r="V12" s="595"/>
      <c r="W12" s="596" t="s">
        <v>1</v>
      </c>
      <c r="X12" s="523"/>
      <c r="Y12" s="523"/>
      <c r="Z12" s="523"/>
      <c r="AA12" s="523"/>
      <c r="AB12" s="597"/>
      <c r="AC12" s="522" t="s">
        <v>132</v>
      </c>
      <c r="AD12" s="523"/>
      <c r="AE12" s="523"/>
      <c r="AF12" s="523"/>
      <c r="AG12" s="597"/>
      <c r="AH12" s="522" t="s">
        <v>133</v>
      </c>
      <c r="AI12" s="523"/>
      <c r="AJ12" s="523"/>
      <c r="AK12" s="523"/>
      <c r="AL12" s="598"/>
      <c r="AM12" s="534" t="s">
        <v>134</v>
      </c>
      <c r="AN12" s="439"/>
      <c r="AO12" s="439"/>
      <c r="AP12" s="439"/>
      <c r="AQ12" s="439"/>
      <c r="AR12" s="439"/>
      <c r="AS12" s="439"/>
      <c r="AT12" s="440"/>
      <c r="AU12" s="522" t="s">
        <v>126</v>
      </c>
      <c r="AV12" s="523"/>
      <c r="AW12" s="523"/>
      <c r="AX12" s="523"/>
      <c r="AY12" s="445" t="s">
        <v>135</v>
      </c>
      <c r="AZ12" s="446"/>
      <c r="BA12" s="446"/>
      <c r="BB12" s="446"/>
      <c r="BC12" s="446"/>
      <c r="BD12" s="446"/>
      <c r="BE12" s="446"/>
      <c r="BF12" s="446"/>
      <c r="BG12" s="446"/>
      <c r="BH12" s="446"/>
      <c r="BI12" s="446"/>
      <c r="BJ12" s="446"/>
      <c r="BK12" s="446"/>
      <c r="BL12" s="446"/>
      <c r="BM12" s="447"/>
      <c r="BN12" s="465">
        <v>1118031</v>
      </c>
      <c r="BO12" s="466"/>
      <c r="BP12" s="466"/>
      <c r="BQ12" s="466"/>
      <c r="BR12" s="466"/>
      <c r="BS12" s="466"/>
      <c r="BT12" s="466"/>
      <c r="BU12" s="467"/>
      <c r="BV12" s="465">
        <v>542897</v>
      </c>
      <c r="BW12" s="466"/>
      <c r="BX12" s="466"/>
      <c r="BY12" s="466"/>
      <c r="BZ12" s="466"/>
      <c r="CA12" s="466"/>
      <c r="CB12" s="466"/>
      <c r="CC12" s="467"/>
      <c r="CD12" s="474" t="s">
        <v>136</v>
      </c>
      <c r="CE12" s="475"/>
      <c r="CF12" s="475"/>
      <c r="CG12" s="475"/>
      <c r="CH12" s="475"/>
      <c r="CI12" s="475"/>
      <c r="CJ12" s="475"/>
      <c r="CK12" s="475"/>
      <c r="CL12" s="475"/>
      <c r="CM12" s="475"/>
      <c r="CN12" s="475"/>
      <c r="CO12" s="475"/>
      <c r="CP12" s="475"/>
      <c r="CQ12" s="475"/>
      <c r="CR12" s="475"/>
      <c r="CS12" s="476"/>
      <c r="CT12" s="578" t="s">
        <v>129</v>
      </c>
      <c r="CU12" s="579"/>
      <c r="CV12" s="579"/>
      <c r="CW12" s="579"/>
      <c r="CX12" s="579"/>
      <c r="CY12" s="579"/>
      <c r="CZ12" s="579"/>
      <c r="DA12" s="580"/>
      <c r="DB12" s="578" t="s">
        <v>137</v>
      </c>
      <c r="DC12" s="579"/>
      <c r="DD12" s="579"/>
      <c r="DE12" s="579"/>
      <c r="DF12" s="579"/>
      <c r="DG12" s="579"/>
      <c r="DH12" s="579"/>
      <c r="DI12" s="580"/>
      <c r="DJ12" s="185"/>
      <c r="DK12" s="185"/>
      <c r="DL12" s="185"/>
      <c r="DM12" s="185"/>
      <c r="DN12" s="185"/>
      <c r="DO12" s="185"/>
    </row>
    <row r="13" spans="1:119" ht="18.75" customHeight="1" x14ac:dyDescent="0.2">
      <c r="A13" s="186"/>
      <c r="B13" s="584"/>
      <c r="C13" s="585"/>
      <c r="D13" s="585"/>
      <c r="E13" s="585"/>
      <c r="F13" s="585"/>
      <c r="G13" s="585"/>
      <c r="H13" s="585"/>
      <c r="I13" s="585"/>
      <c r="J13" s="585"/>
      <c r="K13" s="586"/>
      <c r="L13" s="196"/>
      <c r="M13" s="565" t="s">
        <v>138</v>
      </c>
      <c r="N13" s="566"/>
      <c r="O13" s="566"/>
      <c r="P13" s="566"/>
      <c r="Q13" s="567"/>
      <c r="R13" s="568">
        <v>15605</v>
      </c>
      <c r="S13" s="569"/>
      <c r="T13" s="569"/>
      <c r="U13" s="569"/>
      <c r="V13" s="570"/>
      <c r="W13" s="556" t="s">
        <v>139</v>
      </c>
      <c r="X13" s="478"/>
      <c r="Y13" s="478"/>
      <c r="Z13" s="478"/>
      <c r="AA13" s="478"/>
      <c r="AB13" s="479"/>
      <c r="AC13" s="441">
        <v>2558</v>
      </c>
      <c r="AD13" s="442"/>
      <c r="AE13" s="442"/>
      <c r="AF13" s="442"/>
      <c r="AG13" s="443"/>
      <c r="AH13" s="441">
        <v>2523</v>
      </c>
      <c r="AI13" s="442"/>
      <c r="AJ13" s="442"/>
      <c r="AK13" s="442"/>
      <c r="AL13" s="444"/>
      <c r="AM13" s="534" t="s">
        <v>140</v>
      </c>
      <c r="AN13" s="439"/>
      <c r="AO13" s="439"/>
      <c r="AP13" s="439"/>
      <c r="AQ13" s="439"/>
      <c r="AR13" s="439"/>
      <c r="AS13" s="439"/>
      <c r="AT13" s="440"/>
      <c r="AU13" s="522" t="s">
        <v>141</v>
      </c>
      <c r="AV13" s="523"/>
      <c r="AW13" s="523"/>
      <c r="AX13" s="523"/>
      <c r="AY13" s="445" t="s">
        <v>142</v>
      </c>
      <c r="AZ13" s="446"/>
      <c r="BA13" s="446"/>
      <c r="BB13" s="446"/>
      <c r="BC13" s="446"/>
      <c r="BD13" s="446"/>
      <c r="BE13" s="446"/>
      <c r="BF13" s="446"/>
      <c r="BG13" s="446"/>
      <c r="BH13" s="446"/>
      <c r="BI13" s="446"/>
      <c r="BJ13" s="446"/>
      <c r="BK13" s="446"/>
      <c r="BL13" s="446"/>
      <c r="BM13" s="447"/>
      <c r="BN13" s="465">
        <v>-343911</v>
      </c>
      <c r="BO13" s="466"/>
      <c r="BP13" s="466"/>
      <c r="BQ13" s="466"/>
      <c r="BR13" s="466"/>
      <c r="BS13" s="466"/>
      <c r="BT13" s="466"/>
      <c r="BU13" s="467"/>
      <c r="BV13" s="465">
        <v>4325</v>
      </c>
      <c r="BW13" s="466"/>
      <c r="BX13" s="466"/>
      <c r="BY13" s="466"/>
      <c r="BZ13" s="466"/>
      <c r="CA13" s="466"/>
      <c r="CB13" s="466"/>
      <c r="CC13" s="467"/>
      <c r="CD13" s="474" t="s">
        <v>143</v>
      </c>
      <c r="CE13" s="475"/>
      <c r="CF13" s="475"/>
      <c r="CG13" s="475"/>
      <c r="CH13" s="475"/>
      <c r="CI13" s="475"/>
      <c r="CJ13" s="475"/>
      <c r="CK13" s="475"/>
      <c r="CL13" s="475"/>
      <c r="CM13" s="475"/>
      <c r="CN13" s="475"/>
      <c r="CO13" s="475"/>
      <c r="CP13" s="475"/>
      <c r="CQ13" s="475"/>
      <c r="CR13" s="475"/>
      <c r="CS13" s="476"/>
      <c r="CT13" s="435">
        <v>7.1</v>
      </c>
      <c r="CU13" s="436"/>
      <c r="CV13" s="436"/>
      <c r="CW13" s="436"/>
      <c r="CX13" s="436"/>
      <c r="CY13" s="436"/>
      <c r="CZ13" s="436"/>
      <c r="DA13" s="437"/>
      <c r="DB13" s="435">
        <v>5.3</v>
      </c>
      <c r="DC13" s="436"/>
      <c r="DD13" s="436"/>
      <c r="DE13" s="436"/>
      <c r="DF13" s="436"/>
      <c r="DG13" s="436"/>
      <c r="DH13" s="436"/>
      <c r="DI13" s="437"/>
      <c r="DJ13" s="185"/>
      <c r="DK13" s="185"/>
      <c r="DL13" s="185"/>
      <c r="DM13" s="185"/>
      <c r="DN13" s="185"/>
      <c r="DO13" s="185"/>
    </row>
    <row r="14" spans="1:119" ht="18.75" customHeight="1" thickBot="1" x14ac:dyDescent="0.25">
      <c r="A14" s="186"/>
      <c r="B14" s="584"/>
      <c r="C14" s="585"/>
      <c r="D14" s="585"/>
      <c r="E14" s="585"/>
      <c r="F14" s="585"/>
      <c r="G14" s="585"/>
      <c r="H14" s="585"/>
      <c r="I14" s="585"/>
      <c r="J14" s="585"/>
      <c r="K14" s="586"/>
      <c r="L14" s="558" t="s">
        <v>144</v>
      </c>
      <c r="M14" s="599"/>
      <c r="N14" s="599"/>
      <c r="O14" s="599"/>
      <c r="P14" s="599"/>
      <c r="Q14" s="600"/>
      <c r="R14" s="568">
        <v>15929</v>
      </c>
      <c r="S14" s="569"/>
      <c r="T14" s="569"/>
      <c r="U14" s="569"/>
      <c r="V14" s="570"/>
      <c r="W14" s="571"/>
      <c r="X14" s="481"/>
      <c r="Y14" s="481"/>
      <c r="Z14" s="481"/>
      <c r="AA14" s="481"/>
      <c r="AB14" s="482"/>
      <c r="AC14" s="561">
        <v>31</v>
      </c>
      <c r="AD14" s="562"/>
      <c r="AE14" s="562"/>
      <c r="AF14" s="562"/>
      <c r="AG14" s="563"/>
      <c r="AH14" s="561">
        <v>30.6</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145</v>
      </c>
      <c r="CE14" s="472"/>
      <c r="CF14" s="472"/>
      <c r="CG14" s="472"/>
      <c r="CH14" s="472"/>
      <c r="CI14" s="472"/>
      <c r="CJ14" s="472"/>
      <c r="CK14" s="472"/>
      <c r="CL14" s="472"/>
      <c r="CM14" s="472"/>
      <c r="CN14" s="472"/>
      <c r="CO14" s="472"/>
      <c r="CP14" s="472"/>
      <c r="CQ14" s="472"/>
      <c r="CR14" s="472"/>
      <c r="CS14" s="473"/>
      <c r="CT14" s="572" t="s">
        <v>129</v>
      </c>
      <c r="CU14" s="573"/>
      <c r="CV14" s="573"/>
      <c r="CW14" s="573"/>
      <c r="CX14" s="573"/>
      <c r="CY14" s="573"/>
      <c r="CZ14" s="573"/>
      <c r="DA14" s="574"/>
      <c r="DB14" s="572" t="s">
        <v>146</v>
      </c>
      <c r="DC14" s="573"/>
      <c r="DD14" s="573"/>
      <c r="DE14" s="573"/>
      <c r="DF14" s="573"/>
      <c r="DG14" s="573"/>
      <c r="DH14" s="573"/>
      <c r="DI14" s="574"/>
      <c r="DJ14" s="185"/>
      <c r="DK14" s="185"/>
      <c r="DL14" s="185"/>
      <c r="DM14" s="185"/>
      <c r="DN14" s="185"/>
      <c r="DO14" s="185"/>
    </row>
    <row r="15" spans="1:119" ht="18.75" customHeight="1" x14ac:dyDescent="0.2">
      <c r="A15" s="186"/>
      <c r="B15" s="584"/>
      <c r="C15" s="585"/>
      <c r="D15" s="585"/>
      <c r="E15" s="585"/>
      <c r="F15" s="585"/>
      <c r="G15" s="585"/>
      <c r="H15" s="585"/>
      <c r="I15" s="585"/>
      <c r="J15" s="585"/>
      <c r="K15" s="586"/>
      <c r="L15" s="196"/>
      <c r="M15" s="565" t="s">
        <v>147</v>
      </c>
      <c r="N15" s="566"/>
      <c r="O15" s="566"/>
      <c r="P15" s="566"/>
      <c r="Q15" s="567"/>
      <c r="R15" s="568">
        <v>15795</v>
      </c>
      <c r="S15" s="569"/>
      <c r="T15" s="569"/>
      <c r="U15" s="569"/>
      <c r="V15" s="570"/>
      <c r="W15" s="556" t="s">
        <v>148</v>
      </c>
      <c r="X15" s="478"/>
      <c r="Y15" s="478"/>
      <c r="Z15" s="478"/>
      <c r="AA15" s="478"/>
      <c r="AB15" s="479"/>
      <c r="AC15" s="441">
        <v>1703</v>
      </c>
      <c r="AD15" s="442"/>
      <c r="AE15" s="442"/>
      <c r="AF15" s="442"/>
      <c r="AG15" s="443"/>
      <c r="AH15" s="441">
        <v>1760</v>
      </c>
      <c r="AI15" s="442"/>
      <c r="AJ15" s="442"/>
      <c r="AK15" s="442"/>
      <c r="AL15" s="444"/>
      <c r="AM15" s="534"/>
      <c r="AN15" s="439"/>
      <c r="AO15" s="439"/>
      <c r="AP15" s="439"/>
      <c r="AQ15" s="439"/>
      <c r="AR15" s="439"/>
      <c r="AS15" s="439"/>
      <c r="AT15" s="440"/>
      <c r="AU15" s="522"/>
      <c r="AV15" s="523"/>
      <c r="AW15" s="523"/>
      <c r="AX15" s="523"/>
      <c r="AY15" s="457" t="s">
        <v>149</v>
      </c>
      <c r="AZ15" s="458"/>
      <c r="BA15" s="458"/>
      <c r="BB15" s="458"/>
      <c r="BC15" s="458"/>
      <c r="BD15" s="458"/>
      <c r="BE15" s="458"/>
      <c r="BF15" s="458"/>
      <c r="BG15" s="458"/>
      <c r="BH15" s="458"/>
      <c r="BI15" s="458"/>
      <c r="BJ15" s="458"/>
      <c r="BK15" s="458"/>
      <c r="BL15" s="458"/>
      <c r="BM15" s="459"/>
      <c r="BN15" s="460">
        <v>2106261</v>
      </c>
      <c r="BO15" s="461"/>
      <c r="BP15" s="461"/>
      <c r="BQ15" s="461"/>
      <c r="BR15" s="461"/>
      <c r="BS15" s="461"/>
      <c r="BT15" s="461"/>
      <c r="BU15" s="462"/>
      <c r="BV15" s="460">
        <v>1612483</v>
      </c>
      <c r="BW15" s="461"/>
      <c r="BX15" s="461"/>
      <c r="BY15" s="461"/>
      <c r="BZ15" s="461"/>
      <c r="CA15" s="461"/>
      <c r="CB15" s="461"/>
      <c r="CC15" s="462"/>
      <c r="CD15" s="575" t="s">
        <v>150</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84"/>
      <c r="C16" s="585"/>
      <c r="D16" s="585"/>
      <c r="E16" s="585"/>
      <c r="F16" s="585"/>
      <c r="G16" s="585"/>
      <c r="H16" s="585"/>
      <c r="I16" s="585"/>
      <c r="J16" s="585"/>
      <c r="K16" s="586"/>
      <c r="L16" s="558" t="s">
        <v>151</v>
      </c>
      <c r="M16" s="559"/>
      <c r="N16" s="559"/>
      <c r="O16" s="559"/>
      <c r="P16" s="559"/>
      <c r="Q16" s="560"/>
      <c r="R16" s="553" t="s">
        <v>152</v>
      </c>
      <c r="S16" s="554"/>
      <c r="T16" s="554"/>
      <c r="U16" s="554"/>
      <c r="V16" s="555"/>
      <c r="W16" s="571"/>
      <c r="X16" s="481"/>
      <c r="Y16" s="481"/>
      <c r="Z16" s="481"/>
      <c r="AA16" s="481"/>
      <c r="AB16" s="482"/>
      <c r="AC16" s="561">
        <v>20.6</v>
      </c>
      <c r="AD16" s="562"/>
      <c r="AE16" s="562"/>
      <c r="AF16" s="562"/>
      <c r="AG16" s="563"/>
      <c r="AH16" s="561">
        <v>21.4</v>
      </c>
      <c r="AI16" s="562"/>
      <c r="AJ16" s="562"/>
      <c r="AK16" s="562"/>
      <c r="AL16" s="564"/>
      <c r="AM16" s="534"/>
      <c r="AN16" s="439"/>
      <c r="AO16" s="439"/>
      <c r="AP16" s="439"/>
      <c r="AQ16" s="439"/>
      <c r="AR16" s="439"/>
      <c r="AS16" s="439"/>
      <c r="AT16" s="440"/>
      <c r="AU16" s="522"/>
      <c r="AV16" s="523"/>
      <c r="AW16" s="523"/>
      <c r="AX16" s="523"/>
      <c r="AY16" s="445" t="s">
        <v>153</v>
      </c>
      <c r="AZ16" s="446"/>
      <c r="BA16" s="446"/>
      <c r="BB16" s="446"/>
      <c r="BC16" s="446"/>
      <c r="BD16" s="446"/>
      <c r="BE16" s="446"/>
      <c r="BF16" s="446"/>
      <c r="BG16" s="446"/>
      <c r="BH16" s="446"/>
      <c r="BI16" s="446"/>
      <c r="BJ16" s="446"/>
      <c r="BK16" s="446"/>
      <c r="BL16" s="446"/>
      <c r="BM16" s="447"/>
      <c r="BN16" s="465">
        <v>3805353</v>
      </c>
      <c r="BO16" s="466"/>
      <c r="BP16" s="466"/>
      <c r="BQ16" s="466"/>
      <c r="BR16" s="466"/>
      <c r="BS16" s="466"/>
      <c r="BT16" s="466"/>
      <c r="BU16" s="467"/>
      <c r="BV16" s="465">
        <v>3826145</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5">
      <c r="A17" s="186"/>
      <c r="B17" s="587"/>
      <c r="C17" s="588"/>
      <c r="D17" s="588"/>
      <c r="E17" s="588"/>
      <c r="F17" s="588"/>
      <c r="G17" s="588"/>
      <c r="H17" s="588"/>
      <c r="I17" s="588"/>
      <c r="J17" s="588"/>
      <c r="K17" s="589"/>
      <c r="L17" s="201"/>
      <c r="M17" s="550" t="s">
        <v>154</v>
      </c>
      <c r="N17" s="551"/>
      <c r="O17" s="551"/>
      <c r="P17" s="551"/>
      <c r="Q17" s="552"/>
      <c r="R17" s="553" t="s">
        <v>155</v>
      </c>
      <c r="S17" s="554"/>
      <c r="T17" s="554"/>
      <c r="U17" s="554"/>
      <c r="V17" s="555"/>
      <c r="W17" s="556" t="s">
        <v>156</v>
      </c>
      <c r="X17" s="478"/>
      <c r="Y17" s="478"/>
      <c r="Z17" s="478"/>
      <c r="AA17" s="478"/>
      <c r="AB17" s="479"/>
      <c r="AC17" s="441">
        <v>3994</v>
      </c>
      <c r="AD17" s="442"/>
      <c r="AE17" s="442"/>
      <c r="AF17" s="442"/>
      <c r="AG17" s="443"/>
      <c r="AH17" s="441">
        <v>3957</v>
      </c>
      <c r="AI17" s="442"/>
      <c r="AJ17" s="442"/>
      <c r="AK17" s="442"/>
      <c r="AL17" s="444"/>
      <c r="AM17" s="534"/>
      <c r="AN17" s="439"/>
      <c r="AO17" s="439"/>
      <c r="AP17" s="439"/>
      <c r="AQ17" s="439"/>
      <c r="AR17" s="439"/>
      <c r="AS17" s="439"/>
      <c r="AT17" s="440"/>
      <c r="AU17" s="522"/>
      <c r="AV17" s="523"/>
      <c r="AW17" s="523"/>
      <c r="AX17" s="523"/>
      <c r="AY17" s="445" t="s">
        <v>157</v>
      </c>
      <c r="AZ17" s="446"/>
      <c r="BA17" s="446"/>
      <c r="BB17" s="446"/>
      <c r="BC17" s="446"/>
      <c r="BD17" s="446"/>
      <c r="BE17" s="446"/>
      <c r="BF17" s="446"/>
      <c r="BG17" s="446"/>
      <c r="BH17" s="446"/>
      <c r="BI17" s="446"/>
      <c r="BJ17" s="446"/>
      <c r="BK17" s="446"/>
      <c r="BL17" s="446"/>
      <c r="BM17" s="447"/>
      <c r="BN17" s="465">
        <v>2707245</v>
      </c>
      <c r="BO17" s="466"/>
      <c r="BP17" s="466"/>
      <c r="BQ17" s="466"/>
      <c r="BR17" s="466"/>
      <c r="BS17" s="466"/>
      <c r="BT17" s="466"/>
      <c r="BU17" s="467"/>
      <c r="BV17" s="465">
        <v>2048515</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5">
      <c r="A18" s="186"/>
      <c r="B18" s="527" t="s">
        <v>158</v>
      </c>
      <c r="C18" s="528"/>
      <c r="D18" s="528"/>
      <c r="E18" s="529"/>
      <c r="F18" s="529"/>
      <c r="G18" s="529"/>
      <c r="H18" s="529"/>
      <c r="I18" s="529"/>
      <c r="J18" s="529"/>
      <c r="K18" s="529"/>
      <c r="L18" s="530">
        <v>90.12</v>
      </c>
      <c r="M18" s="530"/>
      <c r="N18" s="530"/>
      <c r="O18" s="530"/>
      <c r="P18" s="530"/>
      <c r="Q18" s="530"/>
      <c r="R18" s="531"/>
      <c r="S18" s="531"/>
      <c r="T18" s="531"/>
      <c r="U18" s="531"/>
      <c r="V18" s="532"/>
      <c r="W18" s="546"/>
      <c r="X18" s="547"/>
      <c r="Y18" s="547"/>
      <c r="Z18" s="547"/>
      <c r="AA18" s="547"/>
      <c r="AB18" s="557"/>
      <c r="AC18" s="429">
        <v>48.4</v>
      </c>
      <c r="AD18" s="430"/>
      <c r="AE18" s="430"/>
      <c r="AF18" s="430"/>
      <c r="AG18" s="533"/>
      <c r="AH18" s="429">
        <v>48</v>
      </c>
      <c r="AI18" s="430"/>
      <c r="AJ18" s="430"/>
      <c r="AK18" s="430"/>
      <c r="AL18" s="431"/>
      <c r="AM18" s="534"/>
      <c r="AN18" s="439"/>
      <c r="AO18" s="439"/>
      <c r="AP18" s="439"/>
      <c r="AQ18" s="439"/>
      <c r="AR18" s="439"/>
      <c r="AS18" s="439"/>
      <c r="AT18" s="440"/>
      <c r="AU18" s="522"/>
      <c r="AV18" s="523"/>
      <c r="AW18" s="523"/>
      <c r="AX18" s="523"/>
      <c r="AY18" s="445" t="s">
        <v>159</v>
      </c>
      <c r="AZ18" s="446"/>
      <c r="BA18" s="446"/>
      <c r="BB18" s="446"/>
      <c r="BC18" s="446"/>
      <c r="BD18" s="446"/>
      <c r="BE18" s="446"/>
      <c r="BF18" s="446"/>
      <c r="BG18" s="446"/>
      <c r="BH18" s="446"/>
      <c r="BI18" s="446"/>
      <c r="BJ18" s="446"/>
      <c r="BK18" s="446"/>
      <c r="BL18" s="446"/>
      <c r="BM18" s="447"/>
      <c r="BN18" s="465">
        <v>3855463</v>
      </c>
      <c r="BO18" s="466"/>
      <c r="BP18" s="466"/>
      <c r="BQ18" s="466"/>
      <c r="BR18" s="466"/>
      <c r="BS18" s="466"/>
      <c r="BT18" s="466"/>
      <c r="BU18" s="467"/>
      <c r="BV18" s="465">
        <v>4004111</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5">
      <c r="A19" s="186"/>
      <c r="B19" s="527" t="s">
        <v>160</v>
      </c>
      <c r="C19" s="528"/>
      <c r="D19" s="528"/>
      <c r="E19" s="529"/>
      <c r="F19" s="529"/>
      <c r="G19" s="529"/>
      <c r="H19" s="529"/>
      <c r="I19" s="529"/>
      <c r="J19" s="529"/>
      <c r="K19" s="529"/>
      <c r="L19" s="535">
        <v>179</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161</v>
      </c>
      <c r="AZ19" s="446"/>
      <c r="BA19" s="446"/>
      <c r="BB19" s="446"/>
      <c r="BC19" s="446"/>
      <c r="BD19" s="446"/>
      <c r="BE19" s="446"/>
      <c r="BF19" s="446"/>
      <c r="BG19" s="446"/>
      <c r="BH19" s="446"/>
      <c r="BI19" s="446"/>
      <c r="BJ19" s="446"/>
      <c r="BK19" s="446"/>
      <c r="BL19" s="446"/>
      <c r="BM19" s="447"/>
      <c r="BN19" s="465">
        <v>6429902</v>
      </c>
      <c r="BO19" s="466"/>
      <c r="BP19" s="466"/>
      <c r="BQ19" s="466"/>
      <c r="BR19" s="466"/>
      <c r="BS19" s="466"/>
      <c r="BT19" s="466"/>
      <c r="BU19" s="467"/>
      <c r="BV19" s="465">
        <v>6843721</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5">
      <c r="A20" s="186"/>
      <c r="B20" s="527" t="s">
        <v>162</v>
      </c>
      <c r="C20" s="528"/>
      <c r="D20" s="528"/>
      <c r="E20" s="529"/>
      <c r="F20" s="529"/>
      <c r="G20" s="529"/>
      <c r="H20" s="529"/>
      <c r="I20" s="529"/>
      <c r="J20" s="529"/>
      <c r="K20" s="529"/>
      <c r="L20" s="535">
        <v>5936</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2">
      <c r="A21" s="186"/>
      <c r="B21" s="524" t="s">
        <v>163</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5">
      <c r="A22" s="186"/>
      <c r="B22" s="494" t="s">
        <v>164</v>
      </c>
      <c r="C22" s="495"/>
      <c r="D22" s="496"/>
      <c r="E22" s="503" t="s">
        <v>1</v>
      </c>
      <c r="F22" s="478"/>
      <c r="G22" s="478"/>
      <c r="H22" s="478"/>
      <c r="I22" s="478"/>
      <c r="J22" s="478"/>
      <c r="K22" s="479"/>
      <c r="L22" s="503" t="s">
        <v>165</v>
      </c>
      <c r="M22" s="478"/>
      <c r="N22" s="478"/>
      <c r="O22" s="478"/>
      <c r="P22" s="479"/>
      <c r="Q22" s="488" t="s">
        <v>166</v>
      </c>
      <c r="R22" s="489"/>
      <c r="S22" s="489"/>
      <c r="T22" s="489"/>
      <c r="U22" s="489"/>
      <c r="V22" s="504"/>
      <c r="W22" s="506" t="s">
        <v>167</v>
      </c>
      <c r="X22" s="495"/>
      <c r="Y22" s="496"/>
      <c r="Z22" s="503" t="s">
        <v>1</v>
      </c>
      <c r="AA22" s="478"/>
      <c r="AB22" s="478"/>
      <c r="AC22" s="478"/>
      <c r="AD22" s="478"/>
      <c r="AE22" s="478"/>
      <c r="AF22" s="478"/>
      <c r="AG22" s="479"/>
      <c r="AH22" s="477" t="s">
        <v>168</v>
      </c>
      <c r="AI22" s="478"/>
      <c r="AJ22" s="478"/>
      <c r="AK22" s="478"/>
      <c r="AL22" s="479"/>
      <c r="AM22" s="477" t="s">
        <v>169</v>
      </c>
      <c r="AN22" s="483"/>
      <c r="AO22" s="483"/>
      <c r="AP22" s="483"/>
      <c r="AQ22" s="483"/>
      <c r="AR22" s="484"/>
      <c r="AS22" s="488" t="s">
        <v>166</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2">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170</v>
      </c>
      <c r="AZ23" s="458"/>
      <c r="BA23" s="458"/>
      <c r="BB23" s="458"/>
      <c r="BC23" s="458"/>
      <c r="BD23" s="458"/>
      <c r="BE23" s="458"/>
      <c r="BF23" s="458"/>
      <c r="BG23" s="458"/>
      <c r="BH23" s="458"/>
      <c r="BI23" s="458"/>
      <c r="BJ23" s="458"/>
      <c r="BK23" s="458"/>
      <c r="BL23" s="458"/>
      <c r="BM23" s="459"/>
      <c r="BN23" s="465">
        <v>5148001</v>
      </c>
      <c r="BO23" s="466"/>
      <c r="BP23" s="466"/>
      <c r="BQ23" s="466"/>
      <c r="BR23" s="466"/>
      <c r="BS23" s="466"/>
      <c r="BT23" s="466"/>
      <c r="BU23" s="467"/>
      <c r="BV23" s="465">
        <v>5050966</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5">
      <c r="A24" s="186"/>
      <c r="B24" s="497"/>
      <c r="C24" s="498"/>
      <c r="D24" s="499"/>
      <c r="E24" s="438" t="s">
        <v>171</v>
      </c>
      <c r="F24" s="439"/>
      <c r="G24" s="439"/>
      <c r="H24" s="439"/>
      <c r="I24" s="439"/>
      <c r="J24" s="439"/>
      <c r="K24" s="440"/>
      <c r="L24" s="441">
        <v>1</v>
      </c>
      <c r="M24" s="442"/>
      <c r="N24" s="442"/>
      <c r="O24" s="442"/>
      <c r="P24" s="443"/>
      <c r="Q24" s="441">
        <v>6990</v>
      </c>
      <c r="R24" s="442"/>
      <c r="S24" s="442"/>
      <c r="T24" s="442"/>
      <c r="U24" s="442"/>
      <c r="V24" s="443"/>
      <c r="W24" s="507"/>
      <c r="X24" s="498"/>
      <c r="Y24" s="499"/>
      <c r="Z24" s="438" t="s">
        <v>172</v>
      </c>
      <c r="AA24" s="439"/>
      <c r="AB24" s="439"/>
      <c r="AC24" s="439"/>
      <c r="AD24" s="439"/>
      <c r="AE24" s="439"/>
      <c r="AF24" s="439"/>
      <c r="AG24" s="440"/>
      <c r="AH24" s="441">
        <v>146</v>
      </c>
      <c r="AI24" s="442"/>
      <c r="AJ24" s="442"/>
      <c r="AK24" s="442"/>
      <c r="AL24" s="443"/>
      <c r="AM24" s="441">
        <v>423546</v>
      </c>
      <c r="AN24" s="442"/>
      <c r="AO24" s="442"/>
      <c r="AP24" s="442"/>
      <c r="AQ24" s="442"/>
      <c r="AR24" s="443"/>
      <c r="AS24" s="441">
        <v>2901</v>
      </c>
      <c r="AT24" s="442"/>
      <c r="AU24" s="442"/>
      <c r="AV24" s="442"/>
      <c r="AW24" s="442"/>
      <c r="AX24" s="444"/>
      <c r="AY24" s="432" t="s">
        <v>173</v>
      </c>
      <c r="AZ24" s="433"/>
      <c r="BA24" s="433"/>
      <c r="BB24" s="433"/>
      <c r="BC24" s="433"/>
      <c r="BD24" s="433"/>
      <c r="BE24" s="433"/>
      <c r="BF24" s="433"/>
      <c r="BG24" s="433"/>
      <c r="BH24" s="433"/>
      <c r="BI24" s="433"/>
      <c r="BJ24" s="433"/>
      <c r="BK24" s="433"/>
      <c r="BL24" s="433"/>
      <c r="BM24" s="434"/>
      <c r="BN24" s="465">
        <v>4782178</v>
      </c>
      <c r="BO24" s="466"/>
      <c r="BP24" s="466"/>
      <c r="BQ24" s="466"/>
      <c r="BR24" s="466"/>
      <c r="BS24" s="466"/>
      <c r="BT24" s="466"/>
      <c r="BU24" s="467"/>
      <c r="BV24" s="465">
        <v>4772777</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2">
      <c r="A25" s="186"/>
      <c r="B25" s="497"/>
      <c r="C25" s="498"/>
      <c r="D25" s="499"/>
      <c r="E25" s="438" t="s">
        <v>174</v>
      </c>
      <c r="F25" s="439"/>
      <c r="G25" s="439"/>
      <c r="H25" s="439"/>
      <c r="I25" s="439"/>
      <c r="J25" s="439"/>
      <c r="K25" s="440"/>
      <c r="L25" s="441">
        <v>1</v>
      </c>
      <c r="M25" s="442"/>
      <c r="N25" s="442"/>
      <c r="O25" s="442"/>
      <c r="P25" s="443"/>
      <c r="Q25" s="441">
        <v>5600</v>
      </c>
      <c r="R25" s="442"/>
      <c r="S25" s="442"/>
      <c r="T25" s="442"/>
      <c r="U25" s="442"/>
      <c r="V25" s="443"/>
      <c r="W25" s="507"/>
      <c r="X25" s="498"/>
      <c r="Y25" s="499"/>
      <c r="Z25" s="438" t="s">
        <v>175</v>
      </c>
      <c r="AA25" s="439"/>
      <c r="AB25" s="439"/>
      <c r="AC25" s="439"/>
      <c r="AD25" s="439"/>
      <c r="AE25" s="439"/>
      <c r="AF25" s="439"/>
      <c r="AG25" s="440"/>
      <c r="AH25" s="441" t="s">
        <v>129</v>
      </c>
      <c r="AI25" s="442"/>
      <c r="AJ25" s="442"/>
      <c r="AK25" s="442"/>
      <c r="AL25" s="443"/>
      <c r="AM25" s="441" t="s">
        <v>176</v>
      </c>
      <c r="AN25" s="442"/>
      <c r="AO25" s="442"/>
      <c r="AP25" s="442"/>
      <c r="AQ25" s="442"/>
      <c r="AR25" s="443"/>
      <c r="AS25" s="441" t="s">
        <v>137</v>
      </c>
      <c r="AT25" s="442"/>
      <c r="AU25" s="442"/>
      <c r="AV25" s="442"/>
      <c r="AW25" s="442"/>
      <c r="AX25" s="444"/>
      <c r="AY25" s="457" t="s">
        <v>177</v>
      </c>
      <c r="AZ25" s="458"/>
      <c r="BA25" s="458"/>
      <c r="BB25" s="458"/>
      <c r="BC25" s="458"/>
      <c r="BD25" s="458"/>
      <c r="BE25" s="458"/>
      <c r="BF25" s="458"/>
      <c r="BG25" s="458"/>
      <c r="BH25" s="458"/>
      <c r="BI25" s="458"/>
      <c r="BJ25" s="458"/>
      <c r="BK25" s="458"/>
      <c r="BL25" s="458"/>
      <c r="BM25" s="459"/>
      <c r="BN25" s="460">
        <v>918522</v>
      </c>
      <c r="BO25" s="461"/>
      <c r="BP25" s="461"/>
      <c r="BQ25" s="461"/>
      <c r="BR25" s="461"/>
      <c r="BS25" s="461"/>
      <c r="BT25" s="461"/>
      <c r="BU25" s="462"/>
      <c r="BV25" s="460">
        <v>371732</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2">
      <c r="A26" s="186"/>
      <c r="B26" s="497"/>
      <c r="C26" s="498"/>
      <c r="D26" s="499"/>
      <c r="E26" s="438" t="s">
        <v>178</v>
      </c>
      <c r="F26" s="439"/>
      <c r="G26" s="439"/>
      <c r="H26" s="439"/>
      <c r="I26" s="439"/>
      <c r="J26" s="439"/>
      <c r="K26" s="440"/>
      <c r="L26" s="441">
        <v>1</v>
      </c>
      <c r="M26" s="442"/>
      <c r="N26" s="442"/>
      <c r="O26" s="442"/>
      <c r="P26" s="443"/>
      <c r="Q26" s="441">
        <v>5300</v>
      </c>
      <c r="R26" s="442"/>
      <c r="S26" s="442"/>
      <c r="T26" s="442"/>
      <c r="U26" s="442"/>
      <c r="V26" s="443"/>
      <c r="W26" s="507"/>
      <c r="X26" s="498"/>
      <c r="Y26" s="499"/>
      <c r="Z26" s="438" t="s">
        <v>179</v>
      </c>
      <c r="AA26" s="520"/>
      <c r="AB26" s="520"/>
      <c r="AC26" s="520"/>
      <c r="AD26" s="520"/>
      <c r="AE26" s="520"/>
      <c r="AF26" s="520"/>
      <c r="AG26" s="521"/>
      <c r="AH26" s="441">
        <v>4</v>
      </c>
      <c r="AI26" s="442"/>
      <c r="AJ26" s="442"/>
      <c r="AK26" s="442"/>
      <c r="AL26" s="443"/>
      <c r="AM26" s="441">
        <v>9664</v>
      </c>
      <c r="AN26" s="442"/>
      <c r="AO26" s="442"/>
      <c r="AP26" s="442"/>
      <c r="AQ26" s="442"/>
      <c r="AR26" s="443"/>
      <c r="AS26" s="441">
        <v>2416</v>
      </c>
      <c r="AT26" s="442"/>
      <c r="AU26" s="442"/>
      <c r="AV26" s="442"/>
      <c r="AW26" s="442"/>
      <c r="AX26" s="444"/>
      <c r="AY26" s="474" t="s">
        <v>180</v>
      </c>
      <c r="AZ26" s="475"/>
      <c r="BA26" s="475"/>
      <c r="BB26" s="475"/>
      <c r="BC26" s="475"/>
      <c r="BD26" s="475"/>
      <c r="BE26" s="475"/>
      <c r="BF26" s="475"/>
      <c r="BG26" s="475"/>
      <c r="BH26" s="475"/>
      <c r="BI26" s="475"/>
      <c r="BJ26" s="475"/>
      <c r="BK26" s="475"/>
      <c r="BL26" s="475"/>
      <c r="BM26" s="476"/>
      <c r="BN26" s="465" t="s">
        <v>129</v>
      </c>
      <c r="BO26" s="466"/>
      <c r="BP26" s="466"/>
      <c r="BQ26" s="466"/>
      <c r="BR26" s="466"/>
      <c r="BS26" s="466"/>
      <c r="BT26" s="466"/>
      <c r="BU26" s="467"/>
      <c r="BV26" s="465" t="s">
        <v>129</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5">
      <c r="A27" s="186"/>
      <c r="B27" s="497"/>
      <c r="C27" s="498"/>
      <c r="D27" s="499"/>
      <c r="E27" s="438" t="s">
        <v>181</v>
      </c>
      <c r="F27" s="439"/>
      <c r="G27" s="439"/>
      <c r="H27" s="439"/>
      <c r="I27" s="439"/>
      <c r="J27" s="439"/>
      <c r="K27" s="440"/>
      <c r="L27" s="441">
        <v>1</v>
      </c>
      <c r="M27" s="442"/>
      <c r="N27" s="442"/>
      <c r="O27" s="442"/>
      <c r="P27" s="443"/>
      <c r="Q27" s="441">
        <v>3000</v>
      </c>
      <c r="R27" s="442"/>
      <c r="S27" s="442"/>
      <c r="T27" s="442"/>
      <c r="U27" s="442"/>
      <c r="V27" s="443"/>
      <c r="W27" s="507"/>
      <c r="X27" s="498"/>
      <c r="Y27" s="499"/>
      <c r="Z27" s="438" t="s">
        <v>182</v>
      </c>
      <c r="AA27" s="439"/>
      <c r="AB27" s="439"/>
      <c r="AC27" s="439"/>
      <c r="AD27" s="439"/>
      <c r="AE27" s="439"/>
      <c r="AF27" s="439"/>
      <c r="AG27" s="440"/>
      <c r="AH27" s="441" t="s">
        <v>129</v>
      </c>
      <c r="AI27" s="442"/>
      <c r="AJ27" s="442"/>
      <c r="AK27" s="442"/>
      <c r="AL27" s="443"/>
      <c r="AM27" s="441" t="s">
        <v>137</v>
      </c>
      <c r="AN27" s="442"/>
      <c r="AO27" s="442"/>
      <c r="AP27" s="442"/>
      <c r="AQ27" s="442"/>
      <c r="AR27" s="443"/>
      <c r="AS27" s="441" t="s">
        <v>129</v>
      </c>
      <c r="AT27" s="442"/>
      <c r="AU27" s="442"/>
      <c r="AV27" s="442"/>
      <c r="AW27" s="442"/>
      <c r="AX27" s="444"/>
      <c r="AY27" s="471" t="s">
        <v>183</v>
      </c>
      <c r="AZ27" s="472"/>
      <c r="BA27" s="472"/>
      <c r="BB27" s="472"/>
      <c r="BC27" s="472"/>
      <c r="BD27" s="472"/>
      <c r="BE27" s="472"/>
      <c r="BF27" s="472"/>
      <c r="BG27" s="472"/>
      <c r="BH27" s="472"/>
      <c r="BI27" s="472"/>
      <c r="BJ27" s="472"/>
      <c r="BK27" s="472"/>
      <c r="BL27" s="472"/>
      <c r="BM27" s="473"/>
      <c r="BN27" s="468">
        <v>205000</v>
      </c>
      <c r="BO27" s="469"/>
      <c r="BP27" s="469"/>
      <c r="BQ27" s="469"/>
      <c r="BR27" s="469"/>
      <c r="BS27" s="469"/>
      <c r="BT27" s="469"/>
      <c r="BU27" s="470"/>
      <c r="BV27" s="468">
        <v>205000</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2">
      <c r="A28" s="186"/>
      <c r="B28" s="497"/>
      <c r="C28" s="498"/>
      <c r="D28" s="499"/>
      <c r="E28" s="438" t="s">
        <v>184</v>
      </c>
      <c r="F28" s="439"/>
      <c r="G28" s="439"/>
      <c r="H28" s="439"/>
      <c r="I28" s="439"/>
      <c r="J28" s="439"/>
      <c r="K28" s="440"/>
      <c r="L28" s="441">
        <v>1</v>
      </c>
      <c r="M28" s="442"/>
      <c r="N28" s="442"/>
      <c r="O28" s="442"/>
      <c r="P28" s="443"/>
      <c r="Q28" s="441">
        <v>2220</v>
      </c>
      <c r="R28" s="442"/>
      <c r="S28" s="442"/>
      <c r="T28" s="442"/>
      <c r="U28" s="442"/>
      <c r="V28" s="443"/>
      <c r="W28" s="507"/>
      <c r="X28" s="498"/>
      <c r="Y28" s="499"/>
      <c r="Z28" s="438" t="s">
        <v>185</v>
      </c>
      <c r="AA28" s="439"/>
      <c r="AB28" s="439"/>
      <c r="AC28" s="439"/>
      <c r="AD28" s="439"/>
      <c r="AE28" s="439"/>
      <c r="AF28" s="439"/>
      <c r="AG28" s="440"/>
      <c r="AH28" s="441" t="s">
        <v>176</v>
      </c>
      <c r="AI28" s="442"/>
      <c r="AJ28" s="442"/>
      <c r="AK28" s="442"/>
      <c r="AL28" s="443"/>
      <c r="AM28" s="441" t="s">
        <v>129</v>
      </c>
      <c r="AN28" s="442"/>
      <c r="AO28" s="442"/>
      <c r="AP28" s="442"/>
      <c r="AQ28" s="442"/>
      <c r="AR28" s="443"/>
      <c r="AS28" s="441" t="s">
        <v>137</v>
      </c>
      <c r="AT28" s="442"/>
      <c r="AU28" s="442"/>
      <c r="AV28" s="442"/>
      <c r="AW28" s="442"/>
      <c r="AX28" s="444"/>
      <c r="AY28" s="448" t="s">
        <v>186</v>
      </c>
      <c r="AZ28" s="449"/>
      <c r="BA28" s="449"/>
      <c r="BB28" s="450"/>
      <c r="BC28" s="457" t="s">
        <v>47</v>
      </c>
      <c r="BD28" s="458"/>
      <c r="BE28" s="458"/>
      <c r="BF28" s="458"/>
      <c r="BG28" s="458"/>
      <c r="BH28" s="458"/>
      <c r="BI28" s="458"/>
      <c r="BJ28" s="458"/>
      <c r="BK28" s="458"/>
      <c r="BL28" s="458"/>
      <c r="BM28" s="459"/>
      <c r="BN28" s="460">
        <v>915136</v>
      </c>
      <c r="BO28" s="461"/>
      <c r="BP28" s="461"/>
      <c r="BQ28" s="461"/>
      <c r="BR28" s="461"/>
      <c r="BS28" s="461"/>
      <c r="BT28" s="461"/>
      <c r="BU28" s="462"/>
      <c r="BV28" s="460">
        <v>1280575</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2">
      <c r="A29" s="186"/>
      <c r="B29" s="497"/>
      <c r="C29" s="498"/>
      <c r="D29" s="499"/>
      <c r="E29" s="438" t="s">
        <v>187</v>
      </c>
      <c r="F29" s="439"/>
      <c r="G29" s="439"/>
      <c r="H29" s="439"/>
      <c r="I29" s="439"/>
      <c r="J29" s="439"/>
      <c r="K29" s="440"/>
      <c r="L29" s="441">
        <v>11</v>
      </c>
      <c r="M29" s="442"/>
      <c r="N29" s="442"/>
      <c r="O29" s="442"/>
      <c r="P29" s="443"/>
      <c r="Q29" s="441">
        <v>2080</v>
      </c>
      <c r="R29" s="442"/>
      <c r="S29" s="442"/>
      <c r="T29" s="442"/>
      <c r="U29" s="442"/>
      <c r="V29" s="443"/>
      <c r="W29" s="508"/>
      <c r="X29" s="509"/>
      <c r="Y29" s="510"/>
      <c r="Z29" s="438" t="s">
        <v>188</v>
      </c>
      <c r="AA29" s="439"/>
      <c r="AB29" s="439"/>
      <c r="AC29" s="439"/>
      <c r="AD29" s="439"/>
      <c r="AE29" s="439"/>
      <c r="AF29" s="439"/>
      <c r="AG29" s="440"/>
      <c r="AH29" s="441">
        <v>146</v>
      </c>
      <c r="AI29" s="442"/>
      <c r="AJ29" s="442"/>
      <c r="AK29" s="442"/>
      <c r="AL29" s="443"/>
      <c r="AM29" s="441">
        <v>423546</v>
      </c>
      <c r="AN29" s="442"/>
      <c r="AO29" s="442"/>
      <c r="AP29" s="442"/>
      <c r="AQ29" s="442"/>
      <c r="AR29" s="443"/>
      <c r="AS29" s="441">
        <v>2901</v>
      </c>
      <c r="AT29" s="442"/>
      <c r="AU29" s="442"/>
      <c r="AV29" s="442"/>
      <c r="AW29" s="442"/>
      <c r="AX29" s="444"/>
      <c r="AY29" s="451"/>
      <c r="AZ29" s="452"/>
      <c r="BA29" s="452"/>
      <c r="BB29" s="453"/>
      <c r="BC29" s="445" t="s">
        <v>189</v>
      </c>
      <c r="BD29" s="446"/>
      <c r="BE29" s="446"/>
      <c r="BF29" s="446"/>
      <c r="BG29" s="446"/>
      <c r="BH29" s="446"/>
      <c r="BI29" s="446"/>
      <c r="BJ29" s="446"/>
      <c r="BK29" s="446"/>
      <c r="BL29" s="446"/>
      <c r="BM29" s="447"/>
      <c r="BN29" s="465">
        <v>547600</v>
      </c>
      <c r="BO29" s="466"/>
      <c r="BP29" s="466"/>
      <c r="BQ29" s="466"/>
      <c r="BR29" s="466"/>
      <c r="BS29" s="466"/>
      <c r="BT29" s="466"/>
      <c r="BU29" s="467"/>
      <c r="BV29" s="465">
        <v>547452</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5">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190</v>
      </c>
      <c r="X30" s="518"/>
      <c r="Y30" s="518"/>
      <c r="Z30" s="518"/>
      <c r="AA30" s="518"/>
      <c r="AB30" s="518"/>
      <c r="AC30" s="518"/>
      <c r="AD30" s="518"/>
      <c r="AE30" s="518"/>
      <c r="AF30" s="518"/>
      <c r="AG30" s="519"/>
      <c r="AH30" s="429">
        <v>94.8</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49</v>
      </c>
      <c r="BD30" s="433"/>
      <c r="BE30" s="433"/>
      <c r="BF30" s="433"/>
      <c r="BG30" s="433"/>
      <c r="BH30" s="433"/>
      <c r="BI30" s="433"/>
      <c r="BJ30" s="433"/>
      <c r="BK30" s="433"/>
      <c r="BL30" s="433"/>
      <c r="BM30" s="434"/>
      <c r="BN30" s="468">
        <v>3735166</v>
      </c>
      <c r="BO30" s="469"/>
      <c r="BP30" s="469"/>
      <c r="BQ30" s="469"/>
      <c r="BR30" s="469"/>
      <c r="BS30" s="469"/>
      <c r="BT30" s="469"/>
      <c r="BU30" s="470"/>
      <c r="BV30" s="468">
        <v>3775294</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428" t="s">
        <v>197</v>
      </c>
      <c r="D33" s="428"/>
      <c r="E33" s="427" t="s">
        <v>198</v>
      </c>
      <c r="F33" s="427"/>
      <c r="G33" s="427"/>
      <c r="H33" s="427"/>
      <c r="I33" s="427"/>
      <c r="J33" s="427"/>
      <c r="K33" s="427"/>
      <c r="L33" s="427"/>
      <c r="M33" s="427"/>
      <c r="N33" s="427"/>
      <c r="O33" s="427"/>
      <c r="P33" s="427"/>
      <c r="Q33" s="427"/>
      <c r="R33" s="427"/>
      <c r="S33" s="427"/>
      <c r="T33" s="215"/>
      <c r="U33" s="428" t="s">
        <v>197</v>
      </c>
      <c r="V33" s="428"/>
      <c r="W33" s="427" t="s">
        <v>198</v>
      </c>
      <c r="X33" s="427"/>
      <c r="Y33" s="427"/>
      <c r="Z33" s="427"/>
      <c r="AA33" s="427"/>
      <c r="AB33" s="427"/>
      <c r="AC33" s="427"/>
      <c r="AD33" s="427"/>
      <c r="AE33" s="427"/>
      <c r="AF33" s="427"/>
      <c r="AG33" s="427"/>
      <c r="AH33" s="427"/>
      <c r="AI33" s="427"/>
      <c r="AJ33" s="427"/>
      <c r="AK33" s="427"/>
      <c r="AL33" s="215"/>
      <c r="AM33" s="428" t="s">
        <v>197</v>
      </c>
      <c r="AN33" s="428"/>
      <c r="AO33" s="427" t="s">
        <v>198</v>
      </c>
      <c r="AP33" s="427"/>
      <c r="AQ33" s="427"/>
      <c r="AR33" s="427"/>
      <c r="AS33" s="427"/>
      <c r="AT33" s="427"/>
      <c r="AU33" s="427"/>
      <c r="AV33" s="427"/>
      <c r="AW33" s="427"/>
      <c r="AX33" s="427"/>
      <c r="AY33" s="427"/>
      <c r="AZ33" s="427"/>
      <c r="BA33" s="427"/>
      <c r="BB33" s="427"/>
      <c r="BC33" s="427"/>
      <c r="BD33" s="216"/>
      <c r="BE33" s="427" t="s">
        <v>199</v>
      </c>
      <c r="BF33" s="427"/>
      <c r="BG33" s="427" t="s">
        <v>200</v>
      </c>
      <c r="BH33" s="427"/>
      <c r="BI33" s="427"/>
      <c r="BJ33" s="427"/>
      <c r="BK33" s="427"/>
      <c r="BL33" s="427"/>
      <c r="BM33" s="427"/>
      <c r="BN33" s="427"/>
      <c r="BO33" s="427"/>
      <c r="BP33" s="427"/>
      <c r="BQ33" s="427"/>
      <c r="BR33" s="427"/>
      <c r="BS33" s="427"/>
      <c r="BT33" s="427"/>
      <c r="BU33" s="427"/>
      <c r="BV33" s="216"/>
      <c r="BW33" s="428" t="s">
        <v>199</v>
      </c>
      <c r="BX33" s="428"/>
      <c r="BY33" s="427" t="s">
        <v>201</v>
      </c>
      <c r="BZ33" s="427"/>
      <c r="CA33" s="427"/>
      <c r="CB33" s="427"/>
      <c r="CC33" s="427"/>
      <c r="CD33" s="427"/>
      <c r="CE33" s="427"/>
      <c r="CF33" s="427"/>
      <c r="CG33" s="427"/>
      <c r="CH33" s="427"/>
      <c r="CI33" s="427"/>
      <c r="CJ33" s="427"/>
      <c r="CK33" s="427"/>
      <c r="CL33" s="427"/>
      <c r="CM33" s="427"/>
      <c r="CN33" s="215"/>
      <c r="CO33" s="428" t="s">
        <v>202</v>
      </c>
      <c r="CP33" s="428"/>
      <c r="CQ33" s="427" t="s">
        <v>203</v>
      </c>
      <c r="CR33" s="427"/>
      <c r="CS33" s="427"/>
      <c r="CT33" s="427"/>
      <c r="CU33" s="427"/>
      <c r="CV33" s="427"/>
      <c r="CW33" s="427"/>
      <c r="CX33" s="427"/>
      <c r="CY33" s="427"/>
      <c r="CZ33" s="427"/>
      <c r="DA33" s="427"/>
      <c r="DB33" s="427"/>
      <c r="DC33" s="427"/>
      <c r="DD33" s="427"/>
      <c r="DE33" s="427"/>
      <c r="DF33" s="215"/>
      <c r="DG33" s="426" t="s">
        <v>204</v>
      </c>
      <c r="DH33" s="426"/>
      <c r="DI33" s="217"/>
      <c r="DJ33" s="185"/>
      <c r="DK33" s="185"/>
      <c r="DL33" s="185"/>
      <c r="DM33" s="185"/>
      <c r="DN33" s="185"/>
      <c r="DO33" s="185"/>
    </row>
    <row r="34" spans="1:119" ht="32.25" customHeight="1" x14ac:dyDescent="0.2">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国民健康保険事業特別会計</v>
      </c>
      <c r="X34" s="423"/>
      <c r="Y34" s="423"/>
      <c r="Z34" s="423"/>
      <c r="AA34" s="423"/>
      <c r="AB34" s="423"/>
      <c r="AC34" s="423"/>
      <c r="AD34" s="423"/>
      <c r="AE34" s="423"/>
      <c r="AF34" s="423"/>
      <c r="AG34" s="423"/>
      <c r="AH34" s="423"/>
      <c r="AI34" s="423"/>
      <c r="AJ34" s="423"/>
      <c r="AK34" s="423"/>
      <c r="AL34" s="213"/>
      <c r="AM34" s="424">
        <f>IF(AO34="","",MAX(C34:D43,U34:V43)+1)</f>
        <v>6</v>
      </c>
      <c r="AN34" s="424"/>
      <c r="AO34" s="423" t="str">
        <f>IF('各会計、関係団体の財政状況及び健全化判断比率'!B32="","",'各会計、関係団体の財政状況及び健全化判断比率'!B32)</f>
        <v>水道事業会計</v>
      </c>
      <c r="AP34" s="423"/>
      <c r="AQ34" s="423"/>
      <c r="AR34" s="423"/>
      <c r="AS34" s="423"/>
      <c r="AT34" s="423"/>
      <c r="AU34" s="423"/>
      <c r="AV34" s="423"/>
      <c r="AW34" s="423"/>
      <c r="AX34" s="423"/>
      <c r="AY34" s="423"/>
      <c r="AZ34" s="423"/>
      <c r="BA34" s="423"/>
      <c r="BB34" s="423"/>
      <c r="BC34" s="423"/>
      <c r="BD34" s="213"/>
      <c r="BE34" s="424">
        <f>IF(BG34="","",MAX(C34:D43,U34:V43,AM34:AN43)+1)</f>
        <v>7</v>
      </c>
      <c r="BF34" s="424"/>
      <c r="BG34" s="423" t="str">
        <f>IF('各会計、関係団体の財政状況及び健全化判断比率'!B33="","",'各会計、関係団体の財政状況及び健全化判断比率'!B33)</f>
        <v>営農飲雑用水事業特別会計</v>
      </c>
      <c r="BH34" s="423"/>
      <c r="BI34" s="423"/>
      <c r="BJ34" s="423"/>
      <c r="BK34" s="423"/>
      <c r="BL34" s="423"/>
      <c r="BM34" s="423"/>
      <c r="BN34" s="423"/>
      <c r="BO34" s="423"/>
      <c r="BP34" s="423"/>
      <c r="BQ34" s="423"/>
      <c r="BR34" s="423"/>
      <c r="BS34" s="423"/>
      <c r="BT34" s="423"/>
      <c r="BU34" s="423"/>
      <c r="BV34" s="213"/>
      <c r="BW34" s="424">
        <f>IF(BY34="","",MAX(C34:D43,U34:V43,AM34:AN43,BE34:BF43)+1)</f>
        <v>10</v>
      </c>
      <c r="BX34" s="424"/>
      <c r="BY34" s="423" t="str">
        <f>IF('各会計、関係団体の財政状況及び健全化判断比率'!B68="","",'各会計、関係団体の財政状況及び健全化判断比率'!B68)</f>
        <v>西都児湯環境整備事務組合</v>
      </c>
      <c r="BZ34" s="423"/>
      <c r="CA34" s="423"/>
      <c r="CB34" s="423"/>
      <c r="CC34" s="423"/>
      <c r="CD34" s="423"/>
      <c r="CE34" s="423"/>
      <c r="CF34" s="423"/>
      <c r="CG34" s="423"/>
      <c r="CH34" s="423"/>
      <c r="CI34" s="423"/>
      <c r="CJ34" s="423"/>
      <c r="CK34" s="423"/>
      <c r="CL34" s="423"/>
      <c r="CM34" s="423"/>
      <c r="CN34" s="213"/>
      <c r="CO34" s="424">
        <f>IF(CQ34="","",MAX(C34:D43,U34:V43,AM34:AN43,BE34:BF43,BW34:BX43)+1)</f>
        <v>18</v>
      </c>
      <c r="CP34" s="424"/>
      <c r="CQ34" s="423" t="str">
        <f>IF('各会計、関係団体の財政状況及び健全化判断比率'!BS7="","",'各会計、関係団体の財政状況及び健全化判断比率'!BS7)</f>
        <v>公益社団法人　尾鈴農業公社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2">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介護認定審査会特別会計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f t="shared" ref="BE35:BE43" si="1">IF(BG35="","",BE34+1)</f>
        <v>8</v>
      </c>
      <c r="BF35" s="424"/>
      <c r="BG35" s="423" t="str">
        <f>IF('各会計、関係団体の財政状況及び健全化判断比率'!B34="","",'各会計、関係団体の財政状況及び健全化判断比率'!B34)</f>
        <v>漁業集落排水事業特別会計</v>
      </c>
      <c r="BH35" s="423"/>
      <c r="BI35" s="423"/>
      <c r="BJ35" s="423"/>
      <c r="BK35" s="423"/>
      <c r="BL35" s="423"/>
      <c r="BM35" s="423"/>
      <c r="BN35" s="423"/>
      <c r="BO35" s="423"/>
      <c r="BP35" s="423"/>
      <c r="BQ35" s="423"/>
      <c r="BR35" s="423"/>
      <c r="BS35" s="423"/>
      <c r="BT35" s="423"/>
      <c r="BU35" s="423"/>
      <c r="BV35" s="213"/>
      <c r="BW35" s="424">
        <f t="shared" ref="BW35:BW43" si="2">IF(BY35="","",BW34+1)</f>
        <v>11</v>
      </c>
      <c r="BX35" s="424"/>
      <c r="BY35" s="423" t="str">
        <f>IF('各会計、関係団体の財政状況及び健全化判断比率'!B69="","",'各会計、関係団体の財政状況及び健全化判断比率'!B69)</f>
        <v>宮崎県東児湯消防組合</v>
      </c>
      <c r="BZ35" s="423"/>
      <c r="CA35" s="423"/>
      <c r="CB35" s="423"/>
      <c r="CC35" s="423"/>
      <c r="CD35" s="423"/>
      <c r="CE35" s="423"/>
      <c r="CF35" s="423"/>
      <c r="CG35" s="423"/>
      <c r="CH35" s="423"/>
      <c r="CI35" s="423"/>
      <c r="CJ35" s="423"/>
      <c r="CK35" s="423"/>
      <c r="CL35" s="423"/>
      <c r="CM35" s="423"/>
      <c r="CN35" s="213"/>
      <c r="CO35" s="424">
        <f t="shared" ref="CO35:CO43" si="3">IF(CQ35="","",CO34+1)</f>
        <v>19</v>
      </c>
      <c r="CP35" s="424"/>
      <c r="CQ35" s="423" t="str">
        <f>IF('各会計、関係団体の財政状況及び健全化判断比率'!BS8="","",'各会計、関係団体の財政状況及び健全化判断比率'!BS8)</f>
        <v>公益社団法人　宮崎県環境整備公社</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2">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4</v>
      </c>
      <c r="V36" s="424"/>
      <c r="W36" s="423" t="str">
        <f>IF('各会計、関係団体の財政状況及び健全化判断比率'!B30="","",'各会計、関係団体の財政状況及び健全化判断比率'!B30)</f>
        <v>介護保険特別会計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f t="shared" si="1"/>
        <v>9</v>
      </c>
      <c r="BF36" s="424"/>
      <c r="BG36" s="423" t="str">
        <f>IF('各会計、関係団体の財政状況及び健全化判断比率'!B35="","",'各会計、関係団体の財政状況及び健全化判断比率'!B35)</f>
        <v>下水道事業特別会計</v>
      </c>
      <c r="BH36" s="423"/>
      <c r="BI36" s="423"/>
      <c r="BJ36" s="423"/>
      <c r="BK36" s="423"/>
      <c r="BL36" s="423"/>
      <c r="BM36" s="423"/>
      <c r="BN36" s="423"/>
      <c r="BO36" s="423"/>
      <c r="BP36" s="423"/>
      <c r="BQ36" s="423"/>
      <c r="BR36" s="423"/>
      <c r="BS36" s="423"/>
      <c r="BT36" s="423"/>
      <c r="BU36" s="423"/>
      <c r="BV36" s="213"/>
      <c r="BW36" s="424">
        <f t="shared" si="2"/>
        <v>12</v>
      </c>
      <c r="BX36" s="424"/>
      <c r="BY36" s="423" t="str">
        <f>IF('各会計、関係団体の財政状況及び健全化判断比率'!B70="","",'各会計、関係団体の財政状況及び健全化判断比率'!B70)</f>
        <v>川南都農衛生組合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2">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f t="shared" si="4"/>
        <v>5</v>
      </c>
      <c r="V37" s="424"/>
      <c r="W37" s="423" t="str">
        <f>IF('各会計、関係団体の財政状況及び健全化判断比率'!B31="","",'各会計、関係団体の財政状況及び健全化判断比率'!B31)</f>
        <v>後期高齢者医療特別会計</v>
      </c>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13</v>
      </c>
      <c r="BX37" s="424"/>
      <c r="BY37" s="423" t="str">
        <f>IF('各会計、関係団体の財政状況及び健全化判断比率'!B71="","",'各会計、関係団体の財政状況及び健全化判断比率'!B71)</f>
        <v>宮崎県市町村総合事務組合（一般会計）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2">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14</v>
      </c>
      <c r="BX38" s="424"/>
      <c r="BY38" s="423" t="str">
        <f>IF('各会計、関係団体の財政状況及び健全化判断比率'!B72="","",'各会計、関係団体の財政状況及び健全化判断比率'!B72)</f>
        <v>宮崎県市町村総合事務組合（市町村交通災害共済）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2">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15</v>
      </c>
      <c r="BX39" s="424"/>
      <c r="BY39" s="423" t="str">
        <f>IF('各会計、関係団体の財政状況及び健全化判断比率'!B73="","",'各会計、関係団体の財政状況及び健全化判断比率'!B73)</f>
        <v>宮崎県市町村総合事務組合（自治会館管理）</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2">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16</v>
      </c>
      <c r="BX40" s="424"/>
      <c r="BY40" s="423" t="str">
        <f>IF('各会計、関係団体の財政状況及び健全化判断比率'!B74="","",'各会計、関係団体の財政状況及び健全化判断比率'!B74)</f>
        <v>宮崎県後期高齢者広域連合（一般会計）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2">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17</v>
      </c>
      <c r="BX41" s="424"/>
      <c r="BY41" s="423" t="str">
        <f>IF('各会計、関係団体の財政状況及び健全化判断比率'!B75="","",'各会計、関係団体の財政状況及び健全化判断比率'!B75)</f>
        <v>宮崎県後期高齢者広域連合（特別会計）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2">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2">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205</v>
      </c>
      <c r="C46" s="185"/>
      <c r="D46" s="185"/>
      <c r="E46" s="185" t="s">
        <v>206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207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208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209</v>
      </c>
    </row>
    <row r="50" spans="5:5" x14ac:dyDescent="0.2">
      <c r="E50" s="187" t="s">
        <v>210</v>
      </c>
    </row>
    <row r="51" spans="5:5" x14ac:dyDescent="0.2">
      <c r="E51" s="187" t="s">
        <v>211</v>
      </c>
    </row>
    <row r="52" spans="5:5" x14ac:dyDescent="0.2">
      <c r="E52" s="187" t="s">
        <v>212</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jGdA68oKbDPFIZaRc9DKAmyw8BIxOA9PRkK5ieA1fIWXLY8ngJl6ZIJV7ptKbUnE7wec/N1ILPODCcDVJ19fDw==" saltValue="eLqr3pml2pO4dOQH1mzDD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2"/>
  <cols>
    <col min="1" max="95" width="1.6640625" style="225" customWidth="1"/>
    <col min="96" max="133" width="1.6640625" style="241" customWidth="1"/>
    <col min="134" max="143" width="1.66406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213</v>
      </c>
      <c r="DI1" s="794"/>
      <c r="DJ1" s="794"/>
      <c r="DK1" s="794"/>
      <c r="DL1" s="794"/>
      <c r="DM1" s="794"/>
      <c r="DN1" s="795"/>
      <c r="DO1" s="225"/>
      <c r="DP1" s="793" t="s">
        <v>214</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2">
      <c r="B2" s="226" t="s">
        <v>215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735" t="s">
        <v>216</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217</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218</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2">
      <c r="B4" s="735" t="s">
        <v>1</v>
      </c>
      <c r="C4" s="736"/>
      <c r="D4" s="736"/>
      <c r="E4" s="736"/>
      <c r="F4" s="736"/>
      <c r="G4" s="736"/>
      <c r="H4" s="736"/>
      <c r="I4" s="736"/>
      <c r="J4" s="736"/>
      <c r="K4" s="736"/>
      <c r="L4" s="736"/>
      <c r="M4" s="736"/>
      <c r="N4" s="736"/>
      <c r="O4" s="736"/>
      <c r="P4" s="736"/>
      <c r="Q4" s="737"/>
      <c r="R4" s="735" t="s">
        <v>219</v>
      </c>
      <c r="S4" s="736"/>
      <c r="T4" s="736"/>
      <c r="U4" s="736"/>
      <c r="V4" s="736"/>
      <c r="W4" s="736"/>
      <c r="X4" s="736"/>
      <c r="Y4" s="737"/>
      <c r="Z4" s="735" t="s">
        <v>220</v>
      </c>
      <c r="AA4" s="736"/>
      <c r="AB4" s="736"/>
      <c r="AC4" s="737"/>
      <c r="AD4" s="735" t="s">
        <v>221</v>
      </c>
      <c r="AE4" s="736"/>
      <c r="AF4" s="736"/>
      <c r="AG4" s="736"/>
      <c r="AH4" s="736"/>
      <c r="AI4" s="736"/>
      <c r="AJ4" s="736"/>
      <c r="AK4" s="737"/>
      <c r="AL4" s="735" t="s">
        <v>220</v>
      </c>
      <c r="AM4" s="736"/>
      <c r="AN4" s="736"/>
      <c r="AO4" s="737"/>
      <c r="AP4" s="796" t="s">
        <v>222</v>
      </c>
      <c r="AQ4" s="796"/>
      <c r="AR4" s="796"/>
      <c r="AS4" s="796"/>
      <c r="AT4" s="796"/>
      <c r="AU4" s="796"/>
      <c r="AV4" s="796"/>
      <c r="AW4" s="796"/>
      <c r="AX4" s="796"/>
      <c r="AY4" s="796"/>
      <c r="AZ4" s="796"/>
      <c r="BA4" s="796"/>
      <c r="BB4" s="796"/>
      <c r="BC4" s="796"/>
      <c r="BD4" s="796"/>
      <c r="BE4" s="796"/>
      <c r="BF4" s="796"/>
      <c r="BG4" s="796" t="s">
        <v>223</v>
      </c>
      <c r="BH4" s="796"/>
      <c r="BI4" s="796"/>
      <c r="BJ4" s="796"/>
      <c r="BK4" s="796"/>
      <c r="BL4" s="796"/>
      <c r="BM4" s="796"/>
      <c r="BN4" s="796"/>
      <c r="BO4" s="796" t="s">
        <v>220</v>
      </c>
      <c r="BP4" s="796"/>
      <c r="BQ4" s="796"/>
      <c r="BR4" s="796"/>
      <c r="BS4" s="796" t="s">
        <v>224</v>
      </c>
      <c r="BT4" s="796"/>
      <c r="BU4" s="796"/>
      <c r="BV4" s="796"/>
      <c r="BW4" s="796"/>
      <c r="BX4" s="796"/>
      <c r="BY4" s="796"/>
      <c r="BZ4" s="796"/>
      <c r="CA4" s="796"/>
      <c r="CB4" s="796"/>
      <c r="CD4" s="778" t="s">
        <v>225</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2">
      <c r="B5" s="760" t="s">
        <v>226</v>
      </c>
      <c r="C5" s="761"/>
      <c r="D5" s="761"/>
      <c r="E5" s="761"/>
      <c r="F5" s="761"/>
      <c r="G5" s="761"/>
      <c r="H5" s="761"/>
      <c r="I5" s="761"/>
      <c r="J5" s="761"/>
      <c r="K5" s="761"/>
      <c r="L5" s="761"/>
      <c r="M5" s="761"/>
      <c r="N5" s="761"/>
      <c r="O5" s="761"/>
      <c r="P5" s="761"/>
      <c r="Q5" s="762"/>
      <c r="R5" s="726">
        <v>1708141</v>
      </c>
      <c r="S5" s="727"/>
      <c r="T5" s="727"/>
      <c r="U5" s="727"/>
      <c r="V5" s="727"/>
      <c r="W5" s="727"/>
      <c r="X5" s="727"/>
      <c r="Y5" s="773"/>
      <c r="Z5" s="791">
        <v>16.3</v>
      </c>
      <c r="AA5" s="791"/>
      <c r="AB5" s="791"/>
      <c r="AC5" s="791"/>
      <c r="AD5" s="792">
        <v>1708141</v>
      </c>
      <c r="AE5" s="792"/>
      <c r="AF5" s="792"/>
      <c r="AG5" s="792"/>
      <c r="AH5" s="792"/>
      <c r="AI5" s="792"/>
      <c r="AJ5" s="792"/>
      <c r="AK5" s="792"/>
      <c r="AL5" s="774">
        <v>44.2</v>
      </c>
      <c r="AM5" s="743"/>
      <c r="AN5" s="743"/>
      <c r="AO5" s="775"/>
      <c r="AP5" s="760" t="s">
        <v>227</v>
      </c>
      <c r="AQ5" s="761"/>
      <c r="AR5" s="761"/>
      <c r="AS5" s="761"/>
      <c r="AT5" s="761"/>
      <c r="AU5" s="761"/>
      <c r="AV5" s="761"/>
      <c r="AW5" s="761"/>
      <c r="AX5" s="761"/>
      <c r="AY5" s="761"/>
      <c r="AZ5" s="761"/>
      <c r="BA5" s="761"/>
      <c r="BB5" s="761"/>
      <c r="BC5" s="761"/>
      <c r="BD5" s="761"/>
      <c r="BE5" s="761"/>
      <c r="BF5" s="762"/>
      <c r="BG5" s="661">
        <v>1708141</v>
      </c>
      <c r="BH5" s="664"/>
      <c r="BI5" s="664"/>
      <c r="BJ5" s="664"/>
      <c r="BK5" s="664"/>
      <c r="BL5" s="664"/>
      <c r="BM5" s="664"/>
      <c r="BN5" s="665"/>
      <c r="BO5" s="723">
        <v>100</v>
      </c>
      <c r="BP5" s="723"/>
      <c r="BQ5" s="723"/>
      <c r="BR5" s="723"/>
      <c r="BS5" s="724">
        <v>28533</v>
      </c>
      <c r="BT5" s="724"/>
      <c r="BU5" s="724"/>
      <c r="BV5" s="724"/>
      <c r="BW5" s="724"/>
      <c r="BX5" s="724"/>
      <c r="BY5" s="724"/>
      <c r="BZ5" s="724"/>
      <c r="CA5" s="724"/>
      <c r="CB5" s="765"/>
      <c r="CD5" s="778" t="s">
        <v>222</v>
      </c>
      <c r="CE5" s="779"/>
      <c r="CF5" s="779"/>
      <c r="CG5" s="779"/>
      <c r="CH5" s="779"/>
      <c r="CI5" s="779"/>
      <c r="CJ5" s="779"/>
      <c r="CK5" s="779"/>
      <c r="CL5" s="779"/>
      <c r="CM5" s="779"/>
      <c r="CN5" s="779"/>
      <c r="CO5" s="779"/>
      <c r="CP5" s="779"/>
      <c r="CQ5" s="780"/>
      <c r="CR5" s="778" t="s">
        <v>228</v>
      </c>
      <c r="CS5" s="779"/>
      <c r="CT5" s="779"/>
      <c r="CU5" s="779"/>
      <c r="CV5" s="779"/>
      <c r="CW5" s="779"/>
      <c r="CX5" s="779"/>
      <c r="CY5" s="780"/>
      <c r="CZ5" s="778" t="s">
        <v>220</v>
      </c>
      <c r="DA5" s="779"/>
      <c r="DB5" s="779"/>
      <c r="DC5" s="780"/>
      <c r="DD5" s="778" t="s">
        <v>229</v>
      </c>
      <c r="DE5" s="779"/>
      <c r="DF5" s="779"/>
      <c r="DG5" s="779"/>
      <c r="DH5" s="779"/>
      <c r="DI5" s="779"/>
      <c r="DJ5" s="779"/>
      <c r="DK5" s="779"/>
      <c r="DL5" s="779"/>
      <c r="DM5" s="779"/>
      <c r="DN5" s="779"/>
      <c r="DO5" s="779"/>
      <c r="DP5" s="780"/>
      <c r="DQ5" s="778" t="s">
        <v>230</v>
      </c>
      <c r="DR5" s="779"/>
      <c r="DS5" s="779"/>
      <c r="DT5" s="779"/>
      <c r="DU5" s="779"/>
      <c r="DV5" s="779"/>
      <c r="DW5" s="779"/>
      <c r="DX5" s="779"/>
      <c r="DY5" s="779"/>
      <c r="DZ5" s="779"/>
      <c r="EA5" s="779"/>
      <c r="EB5" s="779"/>
      <c r="EC5" s="780"/>
    </row>
    <row r="6" spans="2:143" ht="11.25" customHeight="1" x14ac:dyDescent="0.2">
      <c r="B6" s="658" t="s">
        <v>231</v>
      </c>
      <c r="C6" s="659"/>
      <c r="D6" s="659"/>
      <c r="E6" s="659"/>
      <c r="F6" s="659"/>
      <c r="G6" s="659"/>
      <c r="H6" s="659"/>
      <c r="I6" s="659"/>
      <c r="J6" s="659"/>
      <c r="K6" s="659"/>
      <c r="L6" s="659"/>
      <c r="M6" s="659"/>
      <c r="N6" s="659"/>
      <c r="O6" s="659"/>
      <c r="P6" s="659"/>
      <c r="Q6" s="660"/>
      <c r="R6" s="661">
        <v>114072</v>
      </c>
      <c r="S6" s="664"/>
      <c r="T6" s="664"/>
      <c r="U6" s="664"/>
      <c r="V6" s="664"/>
      <c r="W6" s="664"/>
      <c r="X6" s="664"/>
      <c r="Y6" s="665"/>
      <c r="Z6" s="723">
        <v>1.1000000000000001</v>
      </c>
      <c r="AA6" s="723"/>
      <c r="AB6" s="723"/>
      <c r="AC6" s="723"/>
      <c r="AD6" s="724">
        <v>114072</v>
      </c>
      <c r="AE6" s="724"/>
      <c r="AF6" s="724"/>
      <c r="AG6" s="724"/>
      <c r="AH6" s="724"/>
      <c r="AI6" s="724"/>
      <c r="AJ6" s="724"/>
      <c r="AK6" s="724"/>
      <c r="AL6" s="666">
        <v>3</v>
      </c>
      <c r="AM6" s="667"/>
      <c r="AN6" s="667"/>
      <c r="AO6" s="725"/>
      <c r="AP6" s="658" t="s">
        <v>232</v>
      </c>
      <c r="AQ6" s="659"/>
      <c r="AR6" s="659"/>
      <c r="AS6" s="659"/>
      <c r="AT6" s="659"/>
      <c r="AU6" s="659"/>
      <c r="AV6" s="659"/>
      <c r="AW6" s="659"/>
      <c r="AX6" s="659"/>
      <c r="AY6" s="659"/>
      <c r="AZ6" s="659"/>
      <c r="BA6" s="659"/>
      <c r="BB6" s="659"/>
      <c r="BC6" s="659"/>
      <c r="BD6" s="659"/>
      <c r="BE6" s="659"/>
      <c r="BF6" s="660"/>
      <c r="BG6" s="661">
        <v>1708141</v>
      </c>
      <c r="BH6" s="664"/>
      <c r="BI6" s="664"/>
      <c r="BJ6" s="664"/>
      <c r="BK6" s="664"/>
      <c r="BL6" s="664"/>
      <c r="BM6" s="664"/>
      <c r="BN6" s="665"/>
      <c r="BO6" s="723">
        <v>100</v>
      </c>
      <c r="BP6" s="723"/>
      <c r="BQ6" s="723"/>
      <c r="BR6" s="723"/>
      <c r="BS6" s="724">
        <v>28533</v>
      </c>
      <c r="BT6" s="724"/>
      <c r="BU6" s="724"/>
      <c r="BV6" s="724"/>
      <c r="BW6" s="724"/>
      <c r="BX6" s="724"/>
      <c r="BY6" s="724"/>
      <c r="BZ6" s="724"/>
      <c r="CA6" s="724"/>
      <c r="CB6" s="765"/>
      <c r="CD6" s="732" t="s">
        <v>233</v>
      </c>
      <c r="CE6" s="733"/>
      <c r="CF6" s="733"/>
      <c r="CG6" s="733"/>
      <c r="CH6" s="733"/>
      <c r="CI6" s="733"/>
      <c r="CJ6" s="733"/>
      <c r="CK6" s="733"/>
      <c r="CL6" s="733"/>
      <c r="CM6" s="733"/>
      <c r="CN6" s="733"/>
      <c r="CO6" s="733"/>
      <c r="CP6" s="733"/>
      <c r="CQ6" s="734"/>
      <c r="CR6" s="661">
        <v>89258</v>
      </c>
      <c r="CS6" s="664"/>
      <c r="CT6" s="664"/>
      <c r="CU6" s="664"/>
      <c r="CV6" s="664"/>
      <c r="CW6" s="664"/>
      <c r="CX6" s="664"/>
      <c r="CY6" s="665"/>
      <c r="CZ6" s="774">
        <v>0.9</v>
      </c>
      <c r="DA6" s="743"/>
      <c r="DB6" s="743"/>
      <c r="DC6" s="777"/>
      <c r="DD6" s="669" t="s">
        <v>129</v>
      </c>
      <c r="DE6" s="664"/>
      <c r="DF6" s="664"/>
      <c r="DG6" s="664"/>
      <c r="DH6" s="664"/>
      <c r="DI6" s="664"/>
      <c r="DJ6" s="664"/>
      <c r="DK6" s="664"/>
      <c r="DL6" s="664"/>
      <c r="DM6" s="664"/>
      <c r="DN6" s="664"/>
      <c r="DO6" s="664"/>
      <c r="DP6" s="665"/>
      <c r="DQ6" s="669">
        <v>89258</v>
      </c>
      <c r="DR6" s="664"/>
      <c r="DS6" s="664"/>
      <c r="DT6" s="664"/>
      <c r="DU6" s="664"/>
      <c r="DV6" s="664"/>
      <c r="DW6" s="664"/>
      <c r="DX6" s="664"/>
      <c r="DY6" s="664"/>
      <c r="DZ6" s="664"/>
      <c r="EA6" s="664"/>
      <c r="EB6" s="664"/>
      <c r="EC6" s="704"/>
    </row>
    <row r="7" spans="2:143" ht="11.25" customHeight="1" x14ac:dyDescent="0.2">
      <c r="B7" s="658" t="s">
        <v>234</v>
      </c>
      <c r="C7" s="659"/>
      <c r="D7" s="659"/>
      <c r="E7" s="659"/>
      <c r="F7" s="659"/>
      <c r="G7" s="659"/>
      <c r="H7" s="659"/>
      <c r="I7" s="659"/>
      <c r="J7" s="659"/>
      <c r="K7" s="659"/>
      <c r="L7" s="659"/>
      <c r="M7" s="659"/>
      <c r="N7" s="659"/>
      <c r="O7" s="659"/>
      <c r="P7" s="659"/>
      <c r="Q7" s="660"/>
      <c r="R7" s="661">
        <v>1771</v>
      </c>
      <c r="S7" s="664"/>
      <c r="T7" s="664"/>
      <c r="U7" s="664"/>
      <c r="V7" s="664"/>
      <c r="W7" s="664"/>
      <c r="X7" s="664"/>
      <c r="Y7" s="665"/>
      <c r="Z7" s="723">
        <v>0</v>
      </c>
      <c r="AA7" s="723"/>
      <c r="AB7" s="723"/>
      <c r="AC7" s="723"/>
      <c r="AD7" s="724">
        <v>1771</v>
      </c>
      <c r="AE7" s="724"/>
      <c r="AF7" s="724"/>
      <c r="AG7" s="724"/>
      <c r="AH7" s="724"/>
      <c r="AI7" s="724"/>
      <c r="AJ7" s="724"/>
      <c r="AK7" s="724"/>
      <c r="AL7" s="666">
        <v>0</v>
      </c>
      <c r="AM7" s="667"/>
      <c r="AN7" s="667"/>
      <c r="AO7" s="725"/>
      <c r="AP7" s="658" t="s">
        <v>235</v>
      </c>
      <c r="AQ7" s="659"/>
      <c r="AR7" s="659"/>
      <c r="AS7" s="659"/>
      <c r="AT7" s="659"/>
      <c r="AU7" s="659"/>
      <c r="AV7" s="659"/>
      <c r="AW7" s="659"/>
      <c r="AX7" s="659"/>
      <c r="AY7" s="659"/>
      <c r="AZ7" s="659"/>
      <c r="BA7" s="659"/>
      <c r="BB7" s="659"/>
      <c r="BC7" s="659"/>
      <c r="BD7" s="659"/>
      <c r="BE7" s="659"/>
      <c r="BF7" s="660"/>
      <c r="BG7" s="661">
        <v>735296</v>
      </c>
      <c r="BH7" s="664"/>
      <c r="BI7" s="664"/>
      <c r="BJ7" s="664"/>
      <c r="BK7" s="664"/>
      <c r="BL7" s="664"/>
      <c r="BM7" s="664"/>
      <c r="BN7" s="665"/>
      <c r="BO7" s="723">
        <v>43</v>
      </c>
      <c r="BP7" s="723"/>
      <c r="BQ7" s="723"/>
      <c r="BR7" s="723"/>
      <c r="BS7" s="724">
        <v>28533</v>
      </c>
      <c r="BT7" s="724"/>
      <c r="BU7" s="724"/>
      <c r="BV7" s="724"/>
      <c r="BW7" s="724"/>
      <c r="BX7" s="724"/>
      <c r="BY7" s="724"/>
      <c r="BZ7" s="724"/>
      <c r="CA7" s="724"/>
      <c r="CB7" s="765"/>
      <c r="CD7" s="705" t="s">
        <v>236</v>
      </c>
      <c r="CE7" s="702"/>
      <c r="CF7" s="702"/>
      <c r="CG7" s="702"/>
      <c r="CH7" s="702"/>
      <c r="CI7" s="702"/>
      <c r="CJ7" s="702"/>
      <c r="CK7" s="702"/>
      <c r="CL7" s="702"/>
      <c r="CM7" s="702"/>
      <c r="CN7" s="702"/>
      <c r="CO7" s="702"/>
      <c r="CP7" s="702"/>
      <c r="CQ7" s="703"/>
      <c r="CR7" s="661">
        <v>2655042</v>
      </c>
      <c r="CS7" s="664"/>
      <c r="CT7" s="664"/>
      <c r="CU7" s="664"/>
      <c r="CV7" s="664"/>
      <c r="CW7" s="664"/>
      <c r="CX7" s="664"/>
      <c r="CY7" s="665"/>
      <c r="CZ7" s="723">
        <v>26.1</v>
      </c>
      <c r="DA7" s="723"/>
      <c r="DB7" s="723"/>
      <c r="DC7" s="723"/>
      <c r="DD7" s="669">
        <v>52478</v>
      </c>
      <c r="DE7" s="664"/>
      <c r="DF7" s="664"/>
      <c r="DG7" s="664"/>
      <c r="DH7" s="664"/>
      <c r="DI7" s="664"/>
      <c r="DJ7" s="664"/>
      <c r="DK7" s="664"/>
      <c r="DL7" s="664"/>
      <c r="DM7" s="664"/>
      <c r="DN7" s="664"/>
      <c r="DO7" s="664"/>
      <c r="DP7" s="665"/>
      <c r="DQ7" s="669">
        <v>2242036</v>
      </c>
      <c r="DR7" s="664"/>
      <c r="DS7" s="664"/>
      <c r="DT7" s="664"/>
      <c r="DU7" s="664"/>
      <c r="DV7" s="664"/>
      <c r="DW7" s="664"/>
      <c r="DX7" s="664"/>
      <c r="DY7" s="664"/>
      <c r="DZ7" s="664"/>
      <c r="EA7" s="664"/>
      <c r="EB7" s="664"/>
      <c r="EC7" s="704"/>
    </row>
    <row r="8" spans="2:143" ht="11.25" customHeight="1" x14ac:dyDescent="0.2">
      <c r="B8" s="658" t="s">
        <v>237</v>
      </c>
      <c r="C8" s="659"/>
      <c r="D8" s="659"/>
      <c r="E8" s="659"/>
      <c r="F8" s="659"/>
      <c r="G8" s="659"/>
      <c r="H8" s="659"/>
      <c r="I8" s="659"/>
      <c r="J8" s="659"/>
      <c r="K8" s="659"/>
      <c r="L8" s="659"/>
      <c r="M8" s="659"/>
      <c r="N8" s="659"/>
      <c r="O8" s="659"/>
      <c r="P8" s="659"/>
      <c r="Q8" s="660"/>
      <c r="R8" s="661">
        <v>2971</v>
      </c>
      <c r="S8" s="664"/>
      <c r="T8" s="664"/>
      <c r="U8" s="664"/>
      <c r="V8" s="664"/>
      <c r="W8" s="664"/>
      <c r="X8" s="664"/>
      <c r="Y8" s="665"/>
      <c r="Z8" s="723">
        <v>0</v>
      </c>
      <c r="AA8" s="723"/>
      <c r="AB8" s="723"/>
      <c r="AC8" s="723"/>
      <c r="AD8" s="724">
        <v>2971</v>
      </c>
      <c r="AE8" s="724"/>
      <c r="AF8" s="724"/>
      <c r="AG8" s="724"/>
      <c r="AH8" s="724"/>
      <c r="AI8" s="724"/>
      <c r="AJ8" s="724"/>
      <c r="AK8" s="724"/>
      <c r="AL8" s="666">
        <v>0.1</v>
      </c>
      <c r="AM8" s="667"/>
      <c r="AN8" s="667"/>
      <c r="AO8" s="725"/>
      <c r="AP8" s="658" t="s">
        <v>238</v>
      </c>
      <c r="AQ8" s="659"/>
      <c r="AR8" s="659"/>
      <c r="AS8" s="659"/>
      <c r="AT8" s="659"/>
      <c r="AU8" s="659"/>
      <c r="AV8" s="659"/>
      <c r="AW8" s="659"/>
      <c r="AX8" s="659"/>
      <c r="AY8" s="659"/>
      <c r="AZ8" s="659"/>
      <c r="BA8" s="659"/>
      <c r="BB8" s="659"/>
      <c r="BC8" s="659"/>
      <c r="BD8" s="659"/>
      <c r="BE8" s="659"/>
      <c r="BF8" s="660"/>
      <c r="BG8" s="661">
        <v>25319</v>
      </c>
      <c r="BH8" s="664"/>
      <c r="BI8" s="664"/>
      <c r="BJ8" s="664"/>
      <c r="BK8" s="664"/>
      <c r="BL8" s="664"/>
      <c r="BM8" s="664"/>
      <c r="BN8" s="665"/>
      <c r="BO8" s="723">
        <v>1.5</v>
      </c>
      <c r="BP8" s="723"/>
      <c r="BQ8" s="723"/>
      <c r="BR8" s="723"/>
      <c r="BS8" s="669" t="s">
        <v>129</v>
      </c>
      <c r="BT8" s="664"/>
      <c r="BU8" s="664"/>
      <c r="BV8" s="664"/>
      <c r="BW8" s="664"/>
      <c r="BX8" s="664"/>
      <c r="BY8" s="664"/>
      <c r="BZ8" s="664"/>
      <c r="CA8" s="664"/>
      <c r="CB8" s="704"/>
      <c r="CD8" s="705" t="s">
        <v>239</v>
      </c>
      <c r="CE8" s="702"/>
      <c r="CF8" s="702"/>
      <c r="CG8" s="702"/>
      <c r="CH8" s="702"/>
      <c r="CI8" s="702"/>
      <c r="CJ8" s="702"/>
      <c r="CK8" s="702"/>
      <c r="CL8" s="702"/>
      <c r="CM8" s="702"/>
      <c r="CN8" s="702"/>
      <c r="CO8" s="702"/>
      <c r="CP8" s="702"/>
      <c r="CQ8" s="703"/>
      <c r="CR8" s="661">
        <v>2502602</v>
      </c>
      <c r="CS8" s="664"/>
      <c r="CT8" s="664"/>
      <c r="CU8" s="664"/>
      <c r="CV8" s="664"/>
      <c r="CW8" s="664"/>
      <c r="CX8" s="664"/>
      <c r="CY8" s="665"/>
      <c r="CZ8" s="723">
        <v>24.6</v>
      </c>
      <c r="DA8" s="723"/>
      <c r="DB8" s="723"/>
      <c r="DC8" s="723"/>
      <c r="DD8" s="669">
        <v>1606</v>
      </c>
      <c r="DE8" s="664"/>
      <c r="DF8" s="664"/>
      <c r="DG8" s="664"/>
      <c r="DH8" s="664"/>
      <c r="DI8" s="664"/>
      <c r="DJ8" s="664"/>
      <c r="DK8" s="664"/>
      <c r="DL8" s="664"/>
      <c r="DM8" s="664"/>
      <c r="DN8" s="664"/>
      <c r="DO8" s="664"/>
      <c r="DP8" s="665"/>
      <c r="DQ8" s="669">
        <v>1363484</v>
      </c>
      <c r="DR8" s="664"/>
      <c r="DS8" s="664"/>
      <c r="DT8" s="664"/>
      <c r="DU8" s="664"/>
      <c r="DV8" s="664"/>
      <c r="DW8" s="664"/>
      <c r="DX8" s="664"/>
      <c r="DY8" s="664"/>
      <c r="DZ8" s="664"/>
      <c r="EA8" s="664"/>
      <c r="EB8" s="664"/>
      <c r="EC8" s="704"/>
    </row>
    <row r="9" spans="2:143" ht="11.25" customHeight="1" x14ac:dyDescent="0.2">
      <c r="B9" s="658" t="s">
        <v>240</v>
      </c>
      <c r="C9" s="659"/>
      <c r="D9" s="659"/>
      <c r="E9" s="659"/>
      <c r="F9" s="659"/>
      <c r="G9" s="659"/>
      <c r="H9" s="659"/>
      <c r="I9" s="659"/>
      <c r="J9" s="659"/>
      <c r="K9" s="659"/>
      <c r="L9" s="659"/>
      <c r="M9" s="659"/>
      <c r="N9" s="659"/>
      <c r="O9" s="659"/>
      <c r="P9" s="659"/>
      <c r="Q9" s="660"/>
      <c r="R9" s="661">
        <v>3418</v>
      </c>
      <c r="S9" s="664"/>
      <c r="T9" s="664"/>
      <c r="U9" s="664"/>
      <c r="V9" s="664"/>
      <c r="W9" s="664"/>
      <c r="X9" s="664"/>
      <c r="Y9" s="665"/>
      <c r="Z9" s="723">
        <v>0</v>
      </c>
      <c r="AA9" s="723"/>
      <c r="AB9" s="723"/>
      <c r="AC9" s="723"/>
      <c r="AD9" s="724">
        <v>3418</v>
      </c>
      <c r="AE9" s="724"/>
      <c r="AF9" s="724"/>
      <c r="AG9" s="724"/>
      <c r="AH9" s="724"/>
      <c r="AI9" s="724"/>
      <c r="AJ9" s="724"/>
      <c r="AK9" s="724"/>
      <c r="AL9" s="666">
        <v>0.1</v>
      </c>
      <c r="AM9" s="667"/>
      <c r="AN9" s="667"/>
      <c r="AO9" s="725"/>
      <c r="AP9" s="658" t="s">
        <v>241</v>
      </c>
      <c r="AQ9" s="659"/>
      <c r="AR9" s="659"/>
      <c r="AS9" s="659"/>
      <c r="AT9" s="659"/>
      <c r="AU9" s="659"/>
      <c r="AV9" s="659"/>
      <c r="AW9" s="659"/>
      <c r="AX9" s="659"/>
      <c r="AY9" s="659"/>
      <c r="AZ9" s="659"/>
      <c r="BA9" s="659"/>
      <c r="BB9" s="659"/>
      <c r="BC9" s="659"/>
      <c r="BD9" s="659"/>
      <c r="BE9" s="659"/>
      <c r="BF9" s="660"/>
      <c r="BG9" s="661">
        <v>535617</v>
      </c>
      <c r="BH9" s="664"/>
      <c r="BI9" s="664"/>
      <c r="BJ9" s="664"/>
      <c r="BK9" s="664"/>
      <c r="BL9" s="664"/>
      <c r="BM9" s="664"/>
      <c r="BN9" s="665"/>
      <c r="BO9" s="723">
        <v>31.4</v>
      </c>
      <c r="BP9" s="723"/>
      <c r="BQ9" s="723"/>
      <c r="BR9" s="723"/>
      <c r="BS9" s="669" t="s">
        <v>242</v>
      </c>
      <c r="BT9" s="664"/>
      <c r="BU9" s="664"/>
      <c r="BV9" s="664"/>
      <c r="BW9" s="664"/>
      <c r="BX9" s="664"/>
      <c r="BY9" s="664"/>
      <c r="BZ9" s="664"/>
      <c r="CA9" s="664"/>
      <c r="CB9" s="704"/>
      <c r="CD9" s="705" t="s">
        <v>243</v>
      </c>
      <c r="CE9" s="702"/>
      <c r="CF9" s="702"/>
      <c r="CG9" s="702"/>
      <c r="CH9" s="702"/>
      <c r="CI9" s="702"/>
      <c r="CJ9" s="702"/>
      <c r="CK9" s="702"/>
      <c r="CL9" s="702"/>
      <c r="CM9" s="702"/>
      <c r="CN9" s="702"/>
      <c r="CO9" s="702"/>
      <c r="CP9" s="702"/>
      <c r="CQ9" s="703"/>
      <c r="CR9" s="661">
        <v>560660</v>
      </c>
      <c r="CS9" s="664"/>
      <c r="CT9" s="664"/>
      <c r="CU9" s="664"/>
      <c r="CV9" s="664"/>
      <c r="CW9" s="664"/>
      <c r="CX9" s="664"/>
      <c r="CY9" s="665"/>
      <c r="CZ9" s="723">
        <v>5.5</v>
      </c>
      <c r="DA9" s="723"/>
      <c r="DB9" s="723"/>
      <c r="DC9" s="723"/>
      <c r="DD9" s="669">
        <v>12784</v>
      </c>
      <c r="DE9" s="664"/>
      <c r="DF9" s="664"/>
      <c r="DG9" s="664"/>
      <c r="DH9" s="664"/>
      <c r="DI9" s="664"/>
      <c r="DJ9" s="664"/>
      <c r="DK9" s="664"/>
      <c r="DL9" s="664"/>
      <c r="DM9" s="664"/>
      <c r="DN9" s="664"/>
      <c r="DO9" s="664"/>
      <c r="DP9" s="665"/>
      <c r="DQ9" s="669">
        <v>439591</v>
      </c>
      <c r="DR9" s="664"/>
      <c r="DS9" s="664"/>
      <c r="DT9" s="664"/>
      <c r="DU9" s="664"/>
      <c r="DV9" s="664"/>
      <c r="DW9" s="664"/>
      <c r="DX9" s="664"/>
      <c r="DY9" s="664"/>
      <c r="DZ9" s="664"/>
      <c r="EA9" s="664"/>
      <c r="EB9" s="664"/>
      <c r="EC9" s="704"/>
    </row>
    <row r="10" spans="2:143" ht="11.25" customHeight="1" x14ac:dyDescent="0.2">
      <c r="B10" s="658" t="s">
        <v>244</v>
      </c>
      <c r="C10" s="659"/>
      <c r="D10" s="659"/>
      <c r="E10" s="659"/>
      <c r="F10" s="659"/>
      <c r="G10" s="659"/>
      <c r="H10" s="659"/>
      <c r="I10" s="659"/>
      <c r="J10" s="659"/>
      <c r="K10" s="659"/>
      <c r="L10" s="659"/>
      <c r="M10" s="659"/>
      <c r="N10" s="659"/>
      <c r="O10" s="659"/>
      <c r="P10" s="659"/>
      <c r="Q10" s="660"/>
      <c r="R10" s="661" t="s">
        <v>129</v>
      </c>
      <c r="S10" s="664"/>
      <c r="T10" s="664"/>
      <c r="U10" s="664"/>
      <c r="V10" s="664"/>
      <c r="W10" s="664"/>
      <c r="X10" s="664"/>
      <c r="Y10" s="665"/>
      <c r="Z10" s="723" t="s">
        <v>129</v>
      </c>
      <c r="AA10" s="723"/>
      <c r="AB10" s="723"/>
      <c r="AC10" s="723"/>
      <c r="AD10" s="724" t="s">
        <v>242</v>
      </c>
      <c r="AE10" s="724"/>
      <c r="AF10" s="724"/>
      <c r="AG10" s="724"/>
      <c r="AH10" s="724"/>
      <c r="AI10" s="724"/>
      <c r="AJ10" s="724"/>
      <c r="AK10" s="724"/>
      <c r="AL10" s="666" t="s">
        <v>242</v>
      </c>
      <c r="AM10" s="667"/>
      <c r="AN10" s="667"/>
      <c r="AO10" s="725"/>
      <c r="AP10" s="658" t="s">
        <v>245</v>
      </c>
      <c r="AQ10" s="659"/>
      <c r="AR10" s="659"/>
      <c r="AS10" s="659"/>
      <c r="AT10" s="659"/>
      <c r="AU10" s="659"/>
      <c r="AV10" s="659"/>
      <c r="AW10" s="659"/>
      <c r="AX10" s="659"/>
      <c r="AY10" s="659"/>
      <c r="AZ10" s="659"/>
      <c r="BA10" s="659"/>
      <c r="BB10" s="659"/>
      <c r="BC10" s="659"/>
      <c r="BD10" s="659"/>
      <c r="BE10" s="659"/>
      <c r="BF10" s="660"/>
      <c r="BG10" s="661">
        <v>30539</v>
      </c>
      <c r="BH10" s="664"/>
      <c r="BI10" s="664"/>
      <c r="BJ10" s="664"/>
      <c r="BK10" s="664"/>
      <c r="BL10" s="664"/>
      <c r="BM10" s="664"/>
      <c r="BN10" s="665"/>
      <c r="BO10" s="723">
        <v>1.8</v>
      </c>
      <c r="BP10" s="723"/>
      <c r="BQ10" s="723"/>
      <c r="BR10" s="723"/>
      <c r="BS10" s="669" t="s">
        <v>242</v>
      </c>
      <c r="BT10" s="664"/>
      <c r="BU10" s="664"/>
      <c r="BV10" s="664"/>
      <c r="BW10" s="664"/>
      <c r="BX10" s="664"/>
      <c r="BY10" s="664"/>
      <c r="BZ10" s="664"/>
      <c r="CA10" s="664"/>
      <c r="CB10" s="704"/>
      <c r="CD10" s="705" t="s">
        <v>246</v>
      </c>
      <c r="CE10" s="702"/>
      <c r="CF10" s="702"/>
      <c r="CG10" s="702"/>
      <c r="CH10" s="702"/>
      <c r="CI10" s="702"/>
      <c r="CJ10" s="702"/>
      <c r="CK10" s="702"/>
      <c r="CL10" s="702"/>
      <c r="CM10" s="702"/>
      <c r="CN10" s="702"/>
      <c r="CO10" s="702"/>
      <c r="CP10" s="702"/>
      <c r="CQ10" s="703"/>
      <c r="CR10" s="661" t="s">
        <v>242</v>
      </c>
      <c r="CS10" s="664"/>
      <c r="CT10" s="664"/>
      <c r="CU10" s="664"/>
      <c r="CV10" s="664"/>
      <c r="CW10" s="664"/>
      <c r="CX10" s="664"/>
      <c r="CY10" s="665"/>
      <c r="CZ10" s="723" t="s">
        <v>129</v>
      </c>
      <c r="DA10" s="723"/>
      <c r="DB10" s="723"/>
      <c r="DC10" s="723"/>
      <c r="DD10" s="669" t="s">
        <v>129</v>
      </c>
      <c r="DE10" s="664"/>
      <c r="DF10" s="664"/>
      <c r="DG10" s="664"/>
      <c r="DH10" s="664"/>
      <c r="DI10" s="664"/>
      <c r="DJ10" s="664"/>
      <c r="DK10" s="664"/>
      <c r="DL10" s="664"/>
      <c r="DM10" s="664"/>
      <c r="DN10" s="664"/>
      <c r="DO10" s="664"/>
      <c r="DP10" s="665"/>
      <c r="DQ10" s="669" t="s">
        <v>242</v>
      </c>
      <c r="DR10" s="664"/>
      <c r="DS10" s="664"/>
      <c r="DT10" s="664"/>
      <c r="DU10" s="664"/>
      <c r="DV10" s="664"/>
      <c r="DW10" s="664"/>
      <c r="DX10" s="664"/>
      <c r="DY10" s="664"/>
      <c r="DZ10" s="664"/>
      <c r="EA10" s="664"/>
      <c r="EB10" s="664"/>
      <c r="EC10" s="704"/>
    </row>
    <row r="11" spans="2:143" ht="11.25" customHeight="1" x14ac:dyDescent="0.2">
      <c r="B11" s="658" t="s">
        <v>247</v>
      </c>
      <c r="C11" s="659"/>
      <c r="D11" s="659"/>
      <c r="E11" s="659"/>
      <c r="F11" s="659"/>
      <c r="G11" s="659"/>
      <c r="H11" s="659"/>
      <c r="I11" s="659"/>
      <c r="J11" s="659"/>
      <c r="K11" s="659"/>
      <c r="L11" s="659"/>
      <c r="M11" s="659"/>
      <c r="N11" s="659"/>
      <c r="O11" s="659"/>
      <c r="P11" s="659"/>
      <c r="Q11" s="660"/>
      <c r="R11" s="661" t="s">
        <v>129</v>
      </c>
      <c r="S11" s="664"/>
      <c r="T11" s="664"/>
      <c r="U11" s="664"/>
      <c r="V11" s="664"/>
      <c r="W11" s="664"/>
      <c r="X11" s="664"/>
      <c r="Y11" s="665"/>
      <c r="Z11" s="723" t="s">
        <v>242</v>
      </c>
      <c r="AA11" s="723"/>
      <c r="AB11" s="723"/>
      <c r="AC11" s="723"/>
      <c r="AD11" s="724" t="s">
        <v>242</v>
      </c>
      <c r="AE11" s="724"/>
      <c r="AF11" s="724"/>
      <c r="AG11" s="724"/>
      <c r="AH11" s="724"/>
      <c r="AI11" s="724"/>
      <c r="AJ11" s="724"/>
      <c r="AK11" s="724"/>
      <c r="AL11" s="666" t="s">
        <v>242</v>
      </c>
      <c r="AM11" s="667"/>
      <c r="AN11" s="667"/>
      <c r="AO11" s="725"/>
      <c r="AP11" s="658" t="s">
        <v>248</v>
      </c>
      <c r="AQ11" s="659"/>
      <c r="AR11" s="659"/>
      <c r="AS11" s="659"/>
      <c r="AT11" s="659"/>
      <c r="AU11" s="659"/>
      <c r="AV11" s="659"/>
      <c r="AW11" s="659"/>
      <c r="AX11" s="659"/>
      <c r="AY11" s="659"/>
      <c r="AZ11" s="659"/>
      <c r="BA11" s="659"/>
      <c r="BB11" s="659"/>
      <c r="BC11" s="659"/>
      <c r="BD11" s="659"/>
      <c r="BE11" s="659"/>
      <c r="BF11" s="660"/>
      <c r="BG11" s="661">
        <v>143821</v>
      </c>
      <c r="BH11" s="664"/>
      <c r="BI11" s="664"/>
      <c r="BJ11" s="664"/>
      <c r="BK11" s="664"/>
      <c r="BL11" s="664"/>
      <c r="BM11" s="664"/>
      <c r="BN11" s="665"/>
      <c r="BO11" s="723">
        <v>8.4</v>
      </c>
      <c r="BP11" s="723"/>
      <c r="BQ11" s="723"/>
      <c r="BR11" s="723"/>
      <c r="BS11" s="669">
        <v>28533</v>
      </c>
      <c r="BT11" s="664"/>
      <c r="BU11" s="664"/>
      <c r="BV11" s="664"/>
      <c r="BW11" s="664"/>
      <c r="BX11" s="664"/>
      <c r="BY11" s="664"/>
      <c r="BZ11" s="664"/>
      <c r="CA11" s="664"/>
      <c r="CB11" s="704"/>
      <c r="CD11" s="705" t="s">
        <v>249</v>
      </c>
      <c r="CE11" s="702"/>
      <c r="CF11" s="702"/>
      <c r="CG11" s="702"/>
      <c r="CH11" s="702"/>
      <c r="CI11" s="702"/>
      <c r="CJ11" s="702"/>
      <c r="CK11" s="702"/>
      <c r="CL11" s="702"/>
      <c r="CM11" s="702"/>
      <c r="CN11" s="702"/>
      <c r="CO11" s="702"/>
      <c r="CP11" s="702"/>
      <c r="CQ11" s="703"/>
      <c r="CR11" s="661">
        <v>1772716</v>
      </c>
      <c r="CS11" s="664"/>
      <c r="CT11" s="664"/>
      <c r="CU11" s="664"/>
      <c r="CV11" s="664"/>
      <c r="CW11" s="664"/>
      <c r="CX11" s="664"/>
      <c r="CY11" s="665"/>
      <c r="CZ11" s="723">
        <v>17.399999999999999</v>
      </c>
      <c r="DA11" s="723"/>
      <c r="DB11" s="723"/>
      <c r="DC11" s="723"/>
      <c r="DD11" s="669">
        <v>1340032</v>
      </c>
      <c r="DE11" s="664"/>
      <c r="DF11" s="664"/>
      <c r="DG11" s="664"/>
      <c r="DH11" s="664"/>
      <c r="DI11" s="664"/>
      <c r="DJ11" s="664"/>
      <c r="DK11" s="664"/>
      <c r="DL11" s="664"/>
      <c r="DM11" s="664"/>
      <c r="DN11" s="664"/>
      <c r="DO11" s="664"/>
      <c r="DP11" s="665"/>
      <c r="DQ11" s="669">
        <v>366743</v>
      </c>
      <c r="DR11" s="664"/>
      <c r="DS11" s="664"/>
      <c r="DT11" s="664"/>
      <c r="DU11" s="664"/>
      <c r="DV11" s="664"/>
      <c r="DW11" s="664"/>
      <c r="DX11" s="664"/>
      <c r="DY11" s="664"/>
      <c r="DZ11" s="664"/>
      <c r="EA11" s="664"/>
      <c r="EB11" s="664"/>
      <c r="EC11" s="704"/>
    </row>
    <row r="12" spans="2:143" ht="11.25" customHeight="1" x14ac:dyDescent="0.2">
      <c r="B12" s="658" t="s">
        <v>250</v>
      </c>
      <c r="C12" s="659"/>
      <c r="D12" s="659"/>
      <c r="E12" s="659"/>
      <c r="F12" s="659"/>
      <c r="G12" s="659"/>
      <c r="H12" s="659"/>
      <c r="I12" s="659"/>
      <c r="J12" s="659"/>
      <c r="K12" s="659"/>
      <c r="L12" s="659"/>
      <c r="M12" s="659"/>
      <c r="N12" s="659"/>
      <c r="O12" s="659"/>
      <c r="P12" s="659"/>
      <c r="Q12" s="660"/>
      <c r="R12" s="661">
        <v>300302</v>
      </c>
      <c r="S12" s="664"/>
      <c r="T12" s="664"/>
      <c r="U12" s="664"/>
      <c r="V12" s="664"/>
      <c r="W12" s="664"/>
      <c r="X12" s="664"/>
      <c r="Y12" s="665"/>
      <c r="Z12" s="723">
        <v>2.9</v>
      </c>
      <c r="AA12" s="723"/>
      <c r="AB12" s="723"/>
      <c r="AC12" s="723"/>
      <c r="AD12" s="724">
        <v>300302</v>
      </c>
      <c r="AE12" s="724"/>
      <c r="AF12" s="724"/>
      <c r="AG12" s="724"/>
      <c r="AH12" s="724"/>
      <c r="AI12" s="724"/>
      <c r="AJ12" s="724"/>
      <c r="AK12" s="724"/>
      <c r="AL12" s="666">
        <v>7.8</v>
      </c>
      <c r="AM12" s="667"/>
      <c r="AN12" s="667"/>
      <c r="AO12" s="725"/>
      <c r="AP12" s="658" t="s">
        <v>251</v>
      </c>
      <c r="AQ12" s="659"/>
      <c r="AR12" s="659"/>
      <c r="AS12" s="659"/>
      <c r="AT12" s="659"/>
      <c r="AU12" s="659"/>
      <c r="AV12" s="659"/>
      <c r="AW12" s="659"/>
      <c r="AX12" s="659"/>
      <c r="AY12" s="659"/>
      <c r="AZ12" s="659"/>
      <c r="BA12" s="659"/>
      <c r="BB12" s="659"/>
      <c r="BC12" s="659"/>
      <c r="BD12" s="659"/>
      <c r="BE12" s="659"/>
      <c r="BF12" s="660"/>
      <c r="BG12" s="661">
        <v>795550</v>
      </c>
      <c r="BH12" s="664"/>
      <c r="BI12" s="664"/>
      <c r="BJ12" s="664"/>
      <c r="BK12" s="664"/>
      <c r="BL12" s="664"/>
      <c r="BM12" s="664"/>
      <c r="BN12" s="665"/>
      <c r="BO12" s="723">
        <v>46.6</v>
      </c>
      <c r="BP12" s="723"/>
      <c r="BQ12" s="723"/>
      <c r="BR12" s="723"/>
      <c r="BS12" s="669" t="s">
        <v>242</v>
      </c>
      <c r="BT12" s="664"/>
      <c r="BU12" s="664"/>
      <c r="BV12" s="664"/>
      <c r="BW12" s="664"/>
      <c r="BX12" s="664"/>
      <c r="BY12" s="664"/>
      <c r="BZ12" s="664"/>
      <c r="CA12" s="664"/>
      <c r="CB12" s="704"/>
      <c r="CD12" s="705" t="s">
        <v>252</v>
      </c>
      <c r="CE12" s="702"/>
      <c r="CF12" s="702"/>
      <c r="CG12" s="702"/>
      <c r="CH12" s="702"/>
      <c r="CI12" s="702"/>
      <c r="CJ12" s="702"/>
      <c r="CK12" s="702"/>
      <c r="CL12" s="702"/>
      <c r="CM12" s="702"/>
      <c r="CN12" s="702"/>
      <c r="CO12" s="702"/>
      <c r="CP12" s="702"/>
      <c r="CQ12" s="703"/>
      <c r="CR12" s="661">
        <v>364417</v>
      </c>
      <c r="CS12" s="664"/>
      <c r="CT12" s="664"/>
      <c r="CU12" s="664"/>
      <c r="CV12" s="664"/>
      <c r="CW12" s="664"/>
      <c r="CX12" s="664"/>
      <c r="CY12" s="665"/>
      <c r="CZ12" s="723">
        <v>3.6</v>
      </c>
      <c r="DA12" s="723"/>
      <c r="DB12" s="723"/>
      <c r="DC12" s="723"/>
      <c r="DD12" s="669">
        <v>37526</v>
      </c>
      <c r="DE12" s="664"/>
      <c r="DF12" s="664"/>
      <c r="DG12" s="664"/>
      <c r="DH12" s="664"/>
      <c r="DI12" s="664"/>
      <c r="DJ12" s="664"/>
      <c r="DK12" s="664"/>
      <c r="DL12" s="664"/>
      <c r="DM12" s="664"/>
      <c r="DN12" s="664"/>
      <c r="DO12" s="664"/>
      <c r="DP12" s="665"/>
      <c r="DQ12" s="669">
        <v>42360</v>
      </c>
      <c r="DR12" s="664"/>
      <c r="DS12" s="664"/>
      <c r="DT12" s="664"/>
      <c r="DU12" s="664"/>
      <c r="DV12" s="664"/>
      <c r="DW12" s="664"/>
      <c r="DX12" s="664"/>
      <c r="DY12" s="664"/>
      <c r="DZ12" s="664"/>
      <c r="EA12" s="664"/>
      <c r="EB12" s="664"/>
      <c r="EC12" s="704"/>
    </row>
    <row r="13" spans="2:143" ht="11.25" customHeight="1" x14ac:dyDescent="0.2">
      <c r="B13" s="658" t="s">
        <v>253</v>
      </c>
      <c r="C13" s="659"/>
      <c r="D13" s="659"/>
      <c r="E13" s="659"/>
      <c r="F13" s="659"/>
      <c r="G13" s="659"/>
      <c r="H13" s="659"/>
      <c r="I13" s="659"/>
      <c r="J13" s="659"/>
      <c r="K13" s="659"/>
      <c r="L13" s="659"/>
      <c r="M13" s="659"/>
      <c r="N13" s="659"/>
      <c r="O13" s="659"/>
      <c r="P13" s="659"/>
      <c r="Q13" s="660"/>
      <c r="R13" s="661" t="s">
        <v>242</v>
      </c>
      <c r="S13" s="664"/>
      <c r="T13" s="664"/>
      <c r="U13" s="664"/>
      <c r="V13" s="664"/>
      <c r="W13" s="664"/>
      <c r="X13" s="664"/>
      <c r="Y13" s="665"/>
      <c r="Z13" s="723" t="s">
        <v>129</v>
      </c>
      <c r="AA13" s="723"/>
      <c r="AB13" s="723"/>
      <c r="AC13" s="723"/>
      <c r="AD13" s="724" t="s">
        <v>129</v>
      </c>
      <c r="AE13" s="724"/>
      <c r="AF13" s="724"/>
      <c r="AG13" s="724"/>
      <c r="AH13" s="724"/>
      <c r="AI13" s="724"/>
      <c r="AJ13" s="724"/>
      <c r="AK13" s="724"/>
      <c r="AL13" s="666" t="s">
        <v>242</v>
      </c>
      <c r="AM13" s="667"/>
      <c r="AN13" s="667"/>
      <c r="AO13" s="725"/>
      <c r="AP13" s="658" t="s">
        <v>254</v>
      </c>
      <c r="AQ13" s="659"/>
      <c r="AR13" s="659"/>
      <c r="AS13" s="659"/>
      <c r="AT13" s="659"/>
      <c r="AU13" s="659"/>
      <c r="AV13" s="659"/>
      <c r="AW13" s="659"/>
      <c r="AX13" s="659"/>
      <c r="AY13" s="659"/>
      <c r="AZ13" s="659"/>
      <c r="BA13" s="659"/>
      <c r="BB13" s="659"/>
      <c r="BC13" s="659"/>
      <c r="BD13" s="659"/>
      <c r="BE13" s="659"/>
      <c r="BF13" s="660"/>
      <c r="BG13" s="661">
        <v>791969</v>
      </c>
      <c r="BH13" s="664"/>
      <c r="BI13" s="664"/>
      <c r="BJ13" s="664"/>
      <c r="BK13" s="664"/>
      <c r="BL13" s="664"/>
      <c r="BM13" s="664"/>
      <c r="BN13" s="665"/>
      <c r="BO13" s="723">
        <v>46.4</v>
      </c>
      <c r="BP13" s="723"/>
      <c r="BQ13" s="723"/>
      <c r="BR13" s="723"/>
      <c r="BS13" s="669" t="s">
        <v>129</v>
      </c>
      <c r="BT13" s="664"/>
      <c r="BU13" s="664"/>
      <c r="BV13" s="664"/>
      <c r="BW13" s="664"/>
      <c r="BX13" s="664"/>
      <c r="BY13" s="664"/>
      <c r="BZ13" s="664"/>
      <c r="CA13" s="664"/>
      <c r="CB13" s="704"/>
      <c r="CD13" s="705" t="s">
        <v>255</v>
      </c>
      <c r="CE13" s="702"/>
      <c r="CF13" s="702"/>
      <c r="CG13" s="702"/>
      <c r="CH13" s="702"/>
      <c r="CI13" s="702"/>
      <c r="CJ13" s="702"/>
      <c r="CK13" s="702"/>
      <c r="CL13" s="702"/>
      <c r="CM13" s="702"/>
      <c r="CN13" s="702"/>
      <c r="CO13" s="702"/>
      <c r="CP13" s="702"/>
      <c r="CQ13" s="703"/>
      <c r="CR13" s="661">
        <v>477795</v>
      </c>
      <c r="CS13" s="664"/>
      <c r="CT13" s="664"/>
      <c r="CU13" s="664"/>
      <c r="CV13" s="664"/>
      <c r="CW13" s="664"/>
      <c r="CX13" s="664"/>
      <c r="CY13" s="665"/>
      <c r="CZ13" s="723">
        <v>4.7</v>
      </c>
      <c r="DA13" s="723"/>
      <c r="DB13" s="723"/>
      <c r="DC13" s="723"/>
      <c r="DD13" s="669">
        <v>225007</v>
      </c>
      <c r="DE13" s="664"/>
      <c r="DF13" s="664"/>
      <c r="DG13" s="664"/>
      <c r="DH13" s="664"/>
      <c r="DI13" s="664"/>
      <c r="DJ13" s="664"/>
      <c r="DK13" s="664"/>
      <c r="DL13" s="664"/>
      <c r="DM13" s="664"/>
      <c r="DN13" s="664"/>
      <c r="DO13" s="664"/>
      <c r="DP13" s="665"/>
      <c r="DQ13" s="669">
        <v>265479</v>
      </c>
      <c r="DR13" s="664"/>
      <c r="DS13" s="664"/>
      <c r="DT13" s="664"/>
      <c r="DU13" s="664"/>
      <c r="DV13" s="664"/>
      <c r="DW13" s="664"/>
      <c r="DX13" s="664"/>
      <c r="DY13" s="664"/>
      <c r="DZ13" s="664"/>
      <c r="EA13" s="664"/>
      <c r="EB13" s="664"/>
      <c r="EC13" s="704"/>
    </row>
    <row r="14" spans="2:143" ht="11.25" customHeight="1" x14ac:dyDescent="0.2">
      <c r="B14" s="658" t="s">
        <v>256</v>
      </c>
      <c r="C14" s="659"/>
      <c r="D14" s="659"/>
      <c r="E14" s="659"/>
      <c r="F14" s="659"/>
      <c r="G14" s="659"/>
      <c r="H14" s="659"/>
      <c r="I14" s="659"/>
      <c r="J14" s="659"/>
      <c r="K14" s="659"/>
      <c r="L14" s="659"/>
      <c r="M14" s="659"/>
      <c r="N14" s="659"/>
      <c r="O14" s="659"/>
      <c r="P14" s="659"/>
      <c r="Q14" s="660"/>
      <c r="R14" s="661" t="s">
        <v>242</v>
      </c>
      <c r="S14" s="664"/>
      <c r="T14" s="664"/>
      <c r="U14" s="664"/>
      <c r="V14" s="664"/>
      <c r="W14" s="664"/>
      <c r="X14" s="664"/>
      <c r="Y14" s="665"/>
      <c r="Z14" s="723" t="s">
        <v>129</v>
      </c>
      <c r="AA14" s="723"/>
      <c r="AB14" s="723"/>
      <c r="AC14" s="723"/>
      <c r="AD14" s="724" t="s">
        <v>129</v>
      </c>
      <c r="AE14" s="724"/>
      <c r="AF14" s="724"/>
      <c r="AG14" s="724"/>
      <c r="AH14" s="724"/>
      <c r="AI14" s="724"/>
      <c r="AJ14" s="724"/>
      <c r="AK14" s="724"/>
      <c r="AL14" s="666" t="s">
        <v>129</v>
      </c>
      <c r="AM14" s="667"/>
      <c r="AN14" s="667"/>
      <c r="AO14" s="725"/>
      <c r="AP14" s="658" t="s">
        <v>257</v>
      </c>
      <c r="AQ14" s="659"/>
      <c r="AR14" s="659"/>
      <c r="AS14" s="659"/>
      <c r="AT14" s="659"/>
      <c r="AU14" s="659"/>
      <c r="AV14" s="659"/>
      <c r="AW14" s="659"/>
      <c r="AX14" s="659"/>
      <c r="AY14" s="659"/>
      <c r="AZ14" s="659"/>
      <c r="BA14" s="659"/>
      <c r="BB14" s="659"/>
      <c r="BC14" s="659"/>
      <c r="BD14" s="659"/>
      <c r="BE14" s="659"/>
      <c r="BF14" s="660"/>
      <c r="BG14" s="661">
        <v>69515</v>
      </c>
      <c r="BH14" s="664"/>
      <c r="BI14" s="664"/>
      <c r="BJ14" s="664"/>
      <c r="BK14" s="664"/>
      <c r="BL14" s="664"/>
      <c r="BM14" s="664"/>
      <c r="BN14" s="665"/>
      <c r="BO14" s="723">
        <v>4.0999999999999996</v>
      </c>
      <c r="BP14" s="723"/>
      <c r="BQ14" s="723"/>
      <c r="BR14" s="723"/>
      <c r="BS14" s="669" t="s">
        <v>242</v>
      </c>
      <c r="BT14" s="664"/>
      <c r="BU14" s="664"/>
      <c r="BV14" s="664"/>
      <c r="BW14" s="664"/>
      <c r="BX14" s="664"/>
      <c r="BY14" s="664"/>
      <c r="BZ14" s="664"/>
      <c r="CA14" s="664"/>
      <c r="CB14" s="704"/>
      <c r="CD14" s="705" t="s">
        <v>258</v>
      </c>
      <c r="CE14" s="702"/>
      <c r="CF14" s="702"/>
      <c r="CG14" s="702"/>
      <c r="CH14" s="702"/>
      <c r="CI14" s="702"/>
      <c r="CJ14" s="702"/>
      <c r="CK14" s="702"/>
      <c r="CL14" s="702"/>
      <c r="CM14" s="702"/>
      <c r="CN14" s="702"/>
      <c r="CO14" s="702"/>
      <c r="CP14" s="702"/>
      <c r="CQ14" s="703"/>
      <c r="CR14" s="661">
        <v>555754</v>
      </c>
      <c r="CS14" s="664"/>
      <c r="CT14" s="664"/>
      <c r="CU14" s="664"/>
      <c r="CV14" s="664"/>
      <c r="CW14" s="664"/>
      <c r="CX14" s="664"/>
      <c r="CY14" s="665"/>
      <c r="CZ14" s="723">
        <v>5.5</v>
      </c>
      <c r="DA14" s="723"/>
      <c r="DB14" s="723"/>
      <c r="DC14" s="723"/>
      <c r="DD14" s="669">
        <v>319538</v>
      </c>
      <c r="DE14" s="664"/>
      <c r="DF14" s="664"/>
      <c r="DG14" s="664"/>
      <c r="DH14" s="664"/>
      <c r="DI14" s="664"/>
      <c r="DJ14" s="664"/>
      <c r="DK14" s="664"/>
      <c r="DL14" s="664"/>
      <c r="DM14" s="664"/>
      <c r="DN14" s="664"/>
      <c r="DO14" s="664"/>
      <c r="DP14" s="665"/>
      <c r="DQ14" s="669">
        <v>251028</v>
      </c>
      <c r="DR14" s="664"/>
      <c r="DS14" s="664"/>
      <c r="DT14" s="664"/>
      <c r="DU14" s="664"/>
      <c r="DV14" s="664"/>
      <c r="DW14" s="664"/>
      <c r="DX14" s="664"/>
      <c r="DY14" s="664"/>
      <c r="DZ14" s="664"/>
      <c r="EA14" s="664"/>
      <c r="EB14" s="664"/>
      <c r="EC14" s="704"/>
    </row>
    <row r="15" spans="2:143" ht="11.25" customHeight="1" x14ac:dyDescent="0.2">
      <c r="B15" s="658" t="s">
        <v>259</v>
      </c>
      <c r="C15" s="659"/>
      <c r="D15" s="659"/>
      <c r="E15" s="659"/>
      <c r="F15" s="659"/>
      <c r="G15" s="659"/>
      <c r="H15" s="659"/>
      <c r="I15" s="659"/>
      <c r="J15" s="659"/>
      <c r="K15" s="659"/>
      <c r="L15" s="659"/>
      <c r="M15" s="659"/>
      <c r="N15" s="659"/>
      <c r="O15" s="659"/>
      <c r="P15" s="659"/>
      <c r="Q15" s="660"/>
      <c r="R15" s="661">
        <v>19719</v>
      </c>
      <c r="S15" s="664"/>
      <c r="T15" s="664"/>
      <c r="U15" s="664"/>
      <c r="V15" s="664"/>
      <c r="W15" s="664"/>
      <c r="X15" s="664"/>
      <c r="Y15" s="665"/>
      <c r="Z15" s="723">
        <v>0.2</v>
      </c>
      <c r="AA15" s="723"/>
      <c r="AB15" s="723"/>
      <c r="AC15" s="723"/>
      <c r="AD15" s="724">
        <v>19719</v>
      </c>
      <c r="AE15" s="724"/>
      <c r="AF15" s="724"/>
      <c r="AG15" s="724"/>
      <c r="AH15" s="724"/>
      <c r="AI15" s="724"/>
      <c r="AJ15" s="724"/>
      <c r="AK15" s="724"/>
      <c r="AL15" s="666">
        <v>0.5</v>
      </c>
      <c r="AM15" s="667"/>
      <c r="AN15" s="667"/>
      <c r="AO15" s="725"/>
      <c r="AP15" s="658" t="s">
        <v>260</v>
      </c>
      <c r="AQ15" s="659"/>
      <c r="AR15" s="659"/>
      <c r="AS15" s="659"/>
      <c r="AT15" s="659"/>
      <c r="AU15" s="659"/>
      <c r="AV15" s="659"/>
      <c r="AW15" s="659"/>
      <c r="AX15" s="659"/>
      <c r="AY15" s="659"/>
      <c r="AZ15" s="659"/>
      <c r="BA15" s="659"/>
      <c r="BB15" s="659"/>
      <c r="BC15" s="659"/>
      <c r="BD15" s="659"/>
      <c r="BE15" s="659"/>
      <c r="BF15" s="660"/>
      <c r="BG15" s="661">
        <v>107780</v>
      </c>
      <c r="BH15" s="664"/>
      <c r="BI15" s="664"/>
      <c r="BJ15" s="664"/>
      <c r="BK15" s="664"/>
      <c r="BL15" s="664"/>
      <c r="BM15" s="664"/>
      <c r="BN15" s="665"/>
      <c r="BO15" s="723">
        <v>6.3</v>
      </c>
      <c r="BP15" s="723"/>
      <c r="BQ15" s="723"/>
      <c r="BR15" s="723"/>
      <c r="BS15" s="669" t="s">
        <v>242</v>
      </c>
      <c r="BT15" s="664"/>
      <c r="BU15" s="664"/>
      <c r="BV15" s="664"/>
      <c r="BW15" s="664"/>
      <c r="BX15" s="664"/>
      <c r="BY15" s="664"/>
      <c r="BZ15" s="664"/>
      <c r="CA15" s="664"/>
      <c r="CB15" s="704"/>
      <c r="CD15" s="705" t="s">
        <v>261</v>
      </c>
      <c r="CE15" s="702"/>
      <c r="CF15" s="702"/>
      <c r="CG15" s="702"/>
      <c r="CH15" s="702"/>
      <c r="CI15" s="702"/>
      <c r="CJ15" s="702"/>
      <c r="CK15" s="702"/>
      <c r="CL15" s="702"/>
      <c r="CM15" s="702"/>
      <c r="CN15" s="702"/>
      <c r="CO15" s="702"/>
      <c r="CP15" s="702"/>
      <c r="CQ15" s="703"/>
      <c r="CR15" s="661">
        <v>543889</v>
      </c>
      <c r="CS15" s="664"/>
      <c r="CT15" s="664"/>
      <c r="CU15" s="664"/>
      <c r="CV15" s="664"/>
      <c r="CW15" s="664"/>
      <c r="CX15" s="664"/>
      <c r="CY15" s="665"/>
      <c r="CZ15" s="723">
        <v>5.3</v>
      </c>
      <c r="DA15" s="723"/>
      <c r="DB15" s="723"/>
      <c r="DC15" s="723"/>
      <c r="DD15" s="669">
        <v>66096</v>
      </c>
      <c r="DE15" s="664"/>
      <c r="DF15" s="664"/>
      <c r="DG15" s="664"/>
      <c r="DH15" s="664"/>
      <c r="DI15" s="664"/>
      <c r="DJ15" s="664"/>
      <c r="DK15" s="664"/>
      <c r="DL15" s="664"/>
      <c r="DM15" s="664"/>
      <c r="DN15" s="664"/>
      <c r="DO15" s="664"/>
      <c r="DP15" s="665"/>
      <c r="DQ15" s="669">
        <v>449951</v>
      </c>
      <c r="DR15" s="664"/>
      <c r="DS15" s="664"/>
      <c r="DT15" s="664"/>
      <c r="DU15" s="664"/>
      <c r="DV15" s="664"/>
      <c r="DW15" s="664"/>
      <c r="DX15" s="664"/>
      <c r="DY15" s="664"/>
      <c r="DZ15" s="664"/>
      <c r="EA15" s="664"/>
      <c r="EB15" s="664"/>
      <c r="EC15" s="704"/>
    </row>
    <row r="16" spans="2:143" ht="11.25" customHeight="1" x14ac:dyDescent="0.2">
      <c r="B16" s="658" t="s">
        <v>262</v>
      </c>
      <c r="C16" s="659"/>
      <c r="D16" s="659"/>
      <c r="E16" s="659"/>
      <c r="F16" s="659"/>
      <c r="G16" s="659"/>
      <c r="H16" s="659"/>
      <c r="I16" s="659"/>
      <c r="J16" s="659"/>
      <c r="K16" s="659"/>
      <c r="L16" s="659"/>
      <c r="M16" s="659"/>
      <c r="N16" s="659"/>
      <c r="O16" s="659"/>
      <c r="P16" s="659"/>
      <c r="Q16" s="660"/>
      <c r="R16" s="661" t="s">
        <v>129</v>
      </c>
      <c r="S16" s="664"/>
      <c r="T16" s="664"/>
      <c r="U16" s="664"/>
      <c r="V16" s="664"/>
      <c r="W16" s="664"/>
      <c r="X16" s="664"/>
      <c r="Y16" s="665"/>
      <c r="Z16" s="723" t="s">
        <v>242</v>
      </c>
      <c r="AA16" s="723"/>
      <c r="AB16" s="723"/>
      <c r="AC16" s="723"/>
      <c r="AD16" s="724" t="s">
        <v>242</v>
      </c>
      <c r="AE16" s="724"/>
      <c r="AF16" s="724"/>
      <c r="AG16" s="724"/>
      <c r="AH16" s="724"/>
      <c r="AI16" s="724"/>
      <c r="AJ16" s="724"/>
      <c r="AK16" s="724"/>
      <c r="AL16" s="666" t="s">
        <v>242</v>
      </c>
      <c r="AM16" s="667"/>
      <c r="AN16" s="667"/>
      <c r="AO16" s="725"/>
      <c r="AP16" s="658" t="s">
        <v>263</v>
      </c>
      <c r="AQ16" s="659"/>
      <c r="AR16" s="659"/>
      <c r="AS16" s="659"/>
      <c r="AT16" s="659"/>
      <c r="AU16" s="659"/>
      <c r="AV16" s="659"/>
      <c r="AW16" s="659"/>
      <c r="AX16" s="659"/>
      <c r="AY16" s="659"/>
      <c r="AZ16" s="659"/>
      <c r="BA16" s="659"/>
      <c r="BB16" s="659"/>
      <c r="BC16" s="659"/>
      <c r="BD16" s="659"/>
      <c r="BE16" s="659"/>
      <c r="BF16" s="660"/>
      <c r="BG16" s="661" t="s">
        <v>242</v>
      </c>
      <c r="BH16" s="664"/>
      <c r="BI16" s="664"/>
      <c r="BJ16" s="664"/>
      <c r="BK16" s="664"/>
      <c r="BL16" s="664"/>
      <c r="BM16" s="664"/>
      <c r="BN16" s="665"/>
      <c r="BO16" s="723" t="s">
        <v>129</v>
      </c>
      <c r="BP16" s="723"/>
      <c r="BQ16" s="723"/>
      <c r="BR16" s="723"/>
      <c r="BS16" s="669" t="s">
        <v>242</v>
      </c>
      <c r="BT16" s="664"/>
      <c r="BU16" s="664"/>
      <c r="BV16" s="664"/>
      <c r="BW16" s="664"/>
      <c r="BX16" s="664"/>
      <c r="BY16" s="664"/>
      <c r="BZ16" s="664"/>
      <c r="CA16" s="664"/>
      <c r="CB16" s="704"/>
      <c r="CD16" s="705" t="s">
        <v>264</v>
      </c>
      <c r="CE16" s="702"/>
      <c r="CF16" s="702"/>
      <c r="CG16" s="702"/>
      <c r="CH16" s="702"/>
      <c r="CI16" s="702"/>
      <c r="CJ16" s="702"/>
      <c r="CK16" s="702"/>
      <c r="CL16" s="702"/>
      <c r="CM16" s="702"/>
      <c r="CN16" s="702"/>
      <c r="CO16" s="702"/>
      <c r="CP16" s="702"/>
      <c r="CQ16" s="703"/>
      <c r="CR16" s="661">
        <v>72798</v>
      </c>
      <c r="CS16" s="664"/>
      <c r="CT16" s="664"/>
      <c r="CU16" s="664"/>
      <c r="CV16" s="664"/>
      <c r="CW16" s="664"/>
      <c r="CX16" s="664"/>
      <c r="CY16" s="665"/>
      <c r="CZ16" s="723">
        <v>0.7</v>
      </c>
      <c r="DA16" s="723"/>
      <c r="DB16" s="723"/>
      <c r="DC16" s="723"/>
      <c r="DD16" s="669" t="s">
        <v>242</v>
      </c>
      <c r="DE16" s="664"/>
      <c r="DF16" s="664"/>
      <c r="DG16" s="664"/>
      <c r="DH16" s="664"/>
      <c r="DI16" s="664"/>
      <c r="DJ16" s="664"/>
      <c r="DK16" s="664"/>
      <c r="DL16" s="664"/>
      <c r="DM16" s="664"/>
      <c r="DN16" s="664"/>
      <c r="DO16" s="664"/>
      <c r="DP16" s="665"/>
      <c r="DQ16" s="669">
        <v>58388</v>
      </c>
      <c r="DR16" s="664"/>
      <c r="DS16" s="664"/>
      <c r="DT16" s="664"/>
      <c r="DU16" s="664"/>
      <c r="DV16" s="664"/>
      <c r="DW16" s="664"/>
      <c r="DX16" s="664"/>
      <c r="DY16" s="664"/>
      <c r="DZ16" s="664"/>
      <c r="EA16" s="664"/>
      <c r="EB16" s="664"/>
      <c r="EC16" s="704"/>
    </row>
    <row r="17" spans="2:133" ht="11.25" customHeight="1" x14ac:dyDescent="0.2">
      <c r="B17" s="658" t="s">
        <v>265</v>
      </c>
      <c r="C17" s="659"/>
      <c r="D17" s="659"/>
      <c r="E17" s="659"/>
      <c r="F17" s="659"/>
      <c r="G17" s="659"/>
      <c r="H17" s="659"/>
      <c r="I17" s="659"/>
      <c r="J17" s="659"/>
      <c r="K17" s="659"/>
      <c r="L17" s="659"/>
      <c r="M17" s="659"/>
      <c r="N17" s="659"/>
      <c r="O17" s="659"/>
      <c r="P17" s="659"/>
      <c r="Q17" s="660"/>
      <c r="R17" s="661">
        <v>7019</v>
      </c>
      <c r="S17" s="664"/>
      <c r="T17" s="664"/>
      <c r="U17" s="664"/>
      <c r="V17" s="664"/>
      <c r="W17" s="664"/>
      <c r="X17" s="664"/>
      <c r="Y17" s="665"/>
      <c r="Z17" s="723">
        <v>0.1</v>
      </c>
      <c r="AA17" s="723"/>
      <c r="AB17" s="723"/>
      <c r="AC17" s="723"/>
      <c r="AD17" s="724">
        <v>7019</v>
      </c>
      <c r="AE17" s="724"/>
      <c r="AF17" s="724"/>
      <c r="AG17" s="724"/>
      <c r="AH17" s="724"/>
      <c r="AI17" s="724"/>
      <c r="AJ17" s="724"/>
      <c r="AK17" s="724"/>
      <c r="AL17" s="666">
        <v>0.2</v>
      </c>
      <c r="AM17" s="667"/>
      <c r="AN17" s="667"/>
      <c r="AO17" s="725"/>
      <c r="AP17" s="658" t="s">
        <v>266</v>
      </c>
      <c r="AQ17" s="659"/>
      <c r="AR17" s="659"/>
      <c r="AS17" s="659"/>
      <c r="AT17" s="659"/>
      <c r="AU17" s="659"/>
      <c r="AV17" s="659"/>
      <c r="AW17" s="659"/>
      <c r="AX17" s="659"/>
      <c r="AY17" s="659"/>
      <c r="AZ17" s="659"/>
      <c r="BA17" s="659"/>
      <c r="BB17" s="659"/>
      <c r="BC17" s="659"/>
      <c r="BD17" s="659"/>
      <c r="BE17" s="659"/>
      <c r="BF17" s="660"/>
      <c r="BG17" s="661" t="s">
        <v>129</v>
      </c>
      <c r="BH17" s="664"/>
      <c r="BI17" s="664"/>
      <c r="BJ17" s="664"/>
      <c r="BK17" s="664"/>
      <c r="BL17" s="664"/>
      <c r="BM17" s="664"/>
      <c r="BN17" s="665"/>
      <c r="BO17" s="723" t="s">
        <v>242</v>
      </c>
      <c r="BP17" s="723"/>
      <c r="BQ17" s="723"/>
      <c r="BR17" s="723"/>
      <c r="BS17" s="669" t="s">
        <v>242</v>
      </c>
      <c r="BT17" s="664"/>
      <c r="BU17" s="664"/>
      <c r="BV17" s="664"/>
      <c r="BW17" s="664"/>
      <c r="BX17" s="664"/>
      <c r="BY17" s="664"/>
      <c r="BZ17" s="664"/>
      <c r="CA17" s="664"/>
      <c r="CB17" s="704"/>
      <c r="CD17" s="705" t="s">
        <v>267</v>
      </c>
      <c r="CE17" s="702"/>
      <c r="CF17" s="702"/>
      <c r="CG17" s="702"/>
      <c r="CH17" s="702"/>
      <c r="CI17" s="702"/>
      <c r="CJ17" s="702"/>
      <c r="CK17" s="702"/>
      <c r="CL17" s="702"/>
      <c r="CM17" s="702"/>
      <c r="CN17" s="702"/>
      <c r="CO17" s="702"/>
      <c r="CP17" s="702"/>
      <c r="CQ17" s="703"/>
      <c r="CR17" s="661">
        <v>578217</v>
      </c>
      <c r="CS17" s="664"/>
      <c r="CT17" s="664"/>
      <c r="CU17" s="664"/>
      <c r="CV17" s="664"/>
      <c r="CW17" s="664"/>
      <c r="CX17" s="664"/>
      <c r="CY17" s="665"/>
      <c r="CZ17" s="723">
        <v>5.7</v>
      </c>
      <c r="DA17" s="723"/>
      <c r="DB17" s="723"/>
      <c r="DC17" s="723"/>
      <c r="DD17" s="669" t="s">
        <v>129</v>
      </c>
      <c r="DE17" s="664"/>
      <c r="DF17" s="664"/>
      <c r="DG17" s="664"/>
      <c r="DH17" s="664"/>
      <c r="DI17" s="664"/>
      <c r="DJ17" s="664"/>
      <c r="DK17" s="664"/>
      <c r="DL17" s="664"/>
      <c r="DM17" s="664"/>
      <c r="DN17" s="664"/>
      <c r="DO17" s="664"/>
      <c r="DP17" s="665"/>
      <c r="DQ17" s="669">
        <v>554834</v>
      </c>
      <c r="DR17" s="664"/>
      <c r="DS17" s="664"/>
      <c r="DT17" s="664"/>
      <c r="DU17" s="664"/>
      <c r="DV17" s="664"/>
      <c r="DW17" s="664"/>
      <c r="DX17" s="664"/>
      <c r="DY17" s="664"/>
      <c r="DZ17" s="664"/>
      <c r="EA17" s="664"/>
      <c r="EB17" s="664"/>
      <c r="EC17" s="704"/>
    </row>
    <row r="18" spans="2:133" ht="11.25" customHeight="1" x14ac:dyDescent="0.2">
      <c r="B18" s="658" t="s">
        <v>268</v>
      </c>
      <c r="C18" s="659"/>
      <c r="D18" s="659"/>
      <c r="E18" s="659"/>
      <c r="F18" s="659"/>
      <c r="G18" s="659"/>
      <c r="H18" s="659"/>
      <c r="I18" s="659"/>
      <c r="J18" s="659"/>
      <c r="K18" s="659"/>
      <c r="L18" s="659"/>
      <c r="M18" s="659"/>
      <c r="N18" s="659"/>
      <c r="O18" s="659"/>
      <c r="P18" s="659"/>
      <c r="Q18" s="660"/>
      <c r="R18" s="661">
        <v>1941395</v>
      </c>
      <c r="S18" s="664"/>
      <c r="T18" s="664"/>
      <c r="U18" s="664"/>
      <c r="V18" s="664"/>
      <c r="W18" s="664"/>
      <c r="X18" s="664"/>
      <c r="Y18" s="665"/>
      <c r="Z18" s="723">
        <v>18.5</v>
      </c>
      <c r="AA18" s="723"/>
      <c r="AB18" s="723"/>
      <c r="AC18" s="723"/>
      <c r="AD18" s="724">
        <v>1699903</v>
      </c>
      <c r="AE18" s="724"/>
      <c r="AF18" s="724"/>
      <c r="AG18" s="724"/>
      <c r="AH18" s="724"/>
      <c r="AI18" s="724"/>
      <c r="AJ18" s="724"/>
      <c r="AK18" s="724"/>
      <c r="AL18" s="666">
        <v>44</v>
      </c>
      <c r="AM18" s="667"/>
      <c r="AN18" s="667"/>
      <c r="AO18" s="725"/>
      <c r="AP18" s="658" t="s">
        <v>269</v>
      </c>
      <c r="AQ18" s="659"/>
      <c r="AR18" s="659"/>
      <c r="AS18" s="659"/>
      <c r="AT18" s="659"/>
      <c r="AU18" s="659"/>
      <c r="AV18" s="659"/>
      <c r="AW18" s="659"/>
      <c r="AX18" s="659"/>
      <c r="AY18" s="659"/>
      <c r="AZ18" s="659"/>
      <c r="BA18" s="659"/>
      <c r="BB18" s="659"/>
      <c r="BC18" s="659"/>
      <c r="BD18" s="659"/>
      <c r="BE18" s="659"/>
      <c r="BF18" s="660"/>
      <c r="BG18" s="661" t="s">
        <v>242</v>
      </c>
      <c r="BH18" s="664"/>
      <c r="BI18" s="664"/>
      <c r="BJ18" s="664"/>
      <c r="BK18" s="664"/>
      <c r="BL18" s="664"/>
      <c r="BM18" s="664"/>
      <c r="BN18" s="665"/>
      <c r="BO18" s="723" t="s">
        <v>242</v>
      </c>
      <c r="BP18" s="723"/>
      <c r="BQ18" s="723"/>
      <c r="BR18" s="723"/>
      <c r="BS18" s="669" t="s">
        <v>129</v>
      </c>
      <c r="BT18" s="664"/>
      <c r="BU18" s="664"/>
      <c r="BV18" s="664"/>
      <c r="BW18" s="664"/>
      <c r="BX18" s="664"/>
      <c r="BY18" s="664"/>
      <c r="BZ18" s="664"/>
      <c r="CA18" s="664"/>
      <c r="CB18" s="704"/>
      <c r="CD18" s="705" t="s">
        <v>270</v>
      </c>
      <c r="CE18" s="702"/>
      <c r="CF18" s="702"/>
      <c r="CG18" s="702"/>
      <c r="CH18" s="702"/>
      <c r="CI18" s="702"/>
      <c r="CJ18" s="702"/>
      <c r="CK18" s="702"/>
      <c r="CL18" s="702"/>
      <c r="CM18" s="702"/>
      <c r="CN18" s="702"/>
      <c r="CO18" s="702"/>
      <c r="CP18" s="702"/>
      <c r="CQ18" s="703"/>
      <c r="CR18" s="661" t="s">
        <v>242</v>
      </c>
      <c r="CS18" s="664"/>
      <c r="CT18" s="664"/>
      <c r="CU18" s="664"/>
      <c r="CV18" s="664"/>
      <c r="CW18" s="664"/>
      <c r="CX18" s="664"/>
      <c r="CY18" s="665"/>
      <c r="CZ18" s="723" t="s">
        <v>129</v>
      </c>
      <c r="DA18" s="723"/>
      <c r="DB18" s="723"/>
      <c r="DC18" s="723"/>
      <c r="DD18" s="669" t="s">
        <v>242</v>
      </c>
      <c r="DE18" s="664"/>
      <c r="DF18" s="664"/>
      <c r="DG18" s="664"/>
      <c r="DH18" s="664"/>
      <c r="DI18" s="664"/>
      <c r="DJ18" s="664"/>
      <c r="DK18" s="664"/>
      <c r="DL18" s="664"/>
      <c r="DM18" s="664"/>
      <c r="DN18" s="664"/>
      <c r="DO18" s="664"/>
      <c r="DP18" s="665"/>
      <c r="DQ18" s="669" t="s">
        <v>242</v>
      </c>
      <c r="DR18" s="664"/>
      <c r="DS18" s="664"/>
      <c r="DT18" s="664"/>
      <c r="DU18" s="664"/>
      <c r="DV18" s="664"/>
      <c r="DW18" s="664"/>
      <c r="DX18" s="664"/>
      <c r="DY18" s="664"/>
      <c r="DZ18" s="664"/>
      <c r="EA18" s="664"/>
      <c r="EB18" s="664"/>
      <c r="EC18" s="704"/>
    </row>
    <row r="19" spans="2:133" ht="11.25" customHeight="1" x14ac:dyDescent="0.2">
      <c r="B19" s="658" t="s">
        <v>271</v>
      </c>
      <c r="C19" s="659"/>
      <c r="D19" s="659"/>
      <c r="E19" s="659"/>
      <c r="F19" s="659"/>
      <c r="G19" s="659"/>
      <c r="H19" s="659"/>
      <c r="I19" s="659"/>
      <c r="J19" s="659"/>
      <c r="K19" s="659"/>
      <c r="L19" s="659"/>
      <c r="M19" s="659"/>
      <c r="N19" s="659"/>
      <c r="O19" s="659"/>
      <c r="P19" s="659"/>
      <c r="Q19" s="660"/>
      <c r="R19" s="661">
        <v>1699903</v>
      </c>
      <c r="S19" s="664"/>
      <c r="T19" s="664"/>
      <c r="U19" s="664"/>
      <c r="V19" s="664"/>
      <c r="W19" s="664"/>
      <c r="X19" s="664"/>
      <c r="Y19" s="665"/>
      <c r="Z19" s="723">
        <v>16.2</v>
      </c>
      <c r="AA19" s="723"/>
      <c r="AB19" s="723"/>
      <c r="AC19" s="723"/>
      <c r="AD19" s="724">
        <v>1699903</v>
      </c>
      <c r="AE19" s="724"/>
      <c r="AF19" s="724"/>
      <c r="AG19" s="724"/>
      <c r="AH19" s="724"/>
      <c r="AI19" s="724"/>
      <c r="AJ19" s="724"/>
      <c r="AK19" s="724"/>
      <c r="AL19" s="666">
        <v>44</v>
      </c>
      <c r="AM19" s="667"/>
      <c r="AN19" s="667"/>
      <c r="AO19" s="725"/>
      <c r="AP19" s="658" t="s">
        <v>272</v>
      </c>
      <c r="AQ19" s="659"/>
      <c r="AR19" s="659"/>
      <c r="AS19" s="659"/>
      <c r="AT19" s="659"/>
      <c r="AU19" s="659"/>
      <c r="AV19" s="659"/>
      <c r="AW19" s="659"/>
      <c r="AX19" s="659"/>
      <c r="AY19" s="659"/>
      <c r="AZ19" s="659"/>
      <c r="BA19" s="659"/>
      <c r="BB19" s="659"/>
      <c r="BC19" s="659"/>
      <c r="BD19" s="659"/>
      <c r="BE19" s="659"/>
      <c r="BF19" s="660"/>
      <c r="BG19" s="661" t="s">
        <v>242</v>
      </c>
      <c r="BH19" s="664"/>
      <c r="BI19" s="664"/>
      <c r="BJ19" s="664"/>
      <c r="BK19" s="664"/>
      <c r="BL19" s="664"/>
      <c r="BM19" s="664"/>
      <c r="BN19" s="665"/>
      <c r="BO19" s="723" t="s">
        <v>242</v>
      </c>
      <c r="BP19" s="723"/>
      <c r="BQ19" s="723"/>
      <c r="BR19" s="723"/>
      <c r="BS19" s="669" t="s">
        <v>129</v>
      </c>
      <c r="BT19" s="664"/>
      <c r="BU19" s="664"/>
      <c r="BV19" s="664"/>
      <c r="BW19" s="664"/>
      <c r="BX19" s="664"/>
      <c r="BY19" s="664"/>
      <c r="BZ19" s="664"/>
      <c r="CA19" s="664"/>
      <c r="CB19" s="704"/>
      <c r="CD19" s="705" t="s">
        <v>273</v>
      </c>
      <c r="CE19" s="702"/>
      <c r="CF19" s="702"/>
      <c r="CG19" s="702"/>
      <c r="CH19" s="702"/>
      <c r="CI19" s="702"/>
      <c r="CJ19" s="702"/>
      <c r="CK19" s="702"/>
      <c r="CL19" s="702"/>
      <c r="CM19" s="702"/>
      <c r="CN19" s="702"/>
      <c r="CO19" s="702"/>
      <c r="CP19" s="702"/>
      <c r="CQ19" s="703"/>
      <c r="CR19" s="661" t="s">
        <v>129</v>
      </c>
      <c r="CS19" s="664"/>
      <c r="CT19" s="664"/>
      <c r="CU19" s="664"/>
      <c r="CV19" s="664"/>
      <c r="CW19" s="664"/>
      <c r="CX19" s="664"/>
      <c r="CY19" s="665"/>
      <c r="CZ19" s="723" t="s">
        <v>129</v>
      </c>
      <c r="DA19" s="723"/>
      <c r="DB19" s="723"/>
      <c r="DC19" s="723"/>
      <c r="DD19" s="669" t="s">
        <v>129</v>
      </c>
      <c r="DE19" s="664"/>
      <c r="DF19" s="664"/>
      <c r="DG19" s="664"/>
      <c r="DH19" s="664"/>
      <c r="DI19" s="664"/>
      <c r="DJ19" s="664"/>
      <c r="DK19" s="664"/>
      <c r="DL19" s="664"/>
      <c r="DM19" s="664"/>
      <c r="DN19" s="664"/>
      <c r="DO19" s="664"/>
      <c r="DP19" s="665"/>
      <c r="DQ19" s="669" t="s">
        <v>129</v>
      </c>
      <c r="DR19" s="664"/>
      <c r="DS19" s="664"/>
      <c r="DT19" s="664"/>
      <c r="DU19" s="664"/>
      <c r="DV19" s="664"/>
      <c r="DW19" s="664"/>
      <c r="DX19" s="664"/>
      <c r="DY19" s="664"/>
      <c r="DZ19" s="664"/>
      <c r="EA19" s="664"/>
      <c r="EB19" s="664"/>
      <c r="EC19" s="704"/>
    </row>
    <row r="20" spans="2:133" ht="11.25" customHeight="1" x14ac:dyDescent="0.2">
      <c r="B20" s="658" t="s">
        <v>274</v>
      </c>
      <c r="C20" s="659"/>
      <c r="D20" s="659"/>
      <c r="E20" s="659"/>
      <c r="F20" s="659"/>
      <c r="G20" s="659"/>
      <c r="H20" s="659"/>
      <c r="I20" s="659"/>
      <c r="J20" s="659"/>
      <c r="K20" s="659"/>
      <c r="L20" s="659"/>
      <c r="M20" s="659"/>
      <c r="N20" s="659"/>
      <c r="O20" s="659"/>
      <c r="P20" s="659"/>
      <c r="Q20" s="660"/>
      <c r="R20" s="661">
        <v>241492</v>
      </c>
      <c r="S20" s="664"/>
      <c r="T20" s="664"/>
      <c r="U20" s="664"/>
      <c r="V20" s="664"/>
      <c r="W20" s="664"/>
      <c r="X20" s="664"/>
      <c r="Y20" s="665"/>
      <c r="Z20" s="723">
        <v>2.2999999999999998</v>
      </c>
      <c r="AA20" s="723"/>
      <c r="AB20" s="723"/>
      <c r="AC20" s="723"/>
      <c r="AD20" s="724" t="s">
        <v>129</v>
      </c>
      <c r="AE20" s="724"/>
      <c r="AF20" s="724"/>
      <c r="AG20" s="724"/>
      <c r="AH20" s="724"/>
      <c r="AI20" s="724"/>
      <c r="AJ20" s="724"/>
      <c r="AK20" s="724"/>
      <c r="AL20" s="666" t="s">
        <v>129</v>
      </c>
      <c r="AM20" s="667"/>
      <c r="AN20" s="667"/>
      <c r="AO20" s="725"/>
      <c r="AP20" s="658" t="s">
        <v>275</v>
      </c>
      <c r="AQ20" s="659"/>
      <c r="AR20" s="659"/>
      <c r="AS20" s="659"/>
      <c r="AT20" s="659"/>
      <c r="AU20" s="659"/>
      <c r="AV20" s="659"/>
      <c r="AW20" s="659"/>
      <c r="AX20" s="659"/>
      <c r="AY20" s="659"/>
      <c r="AZ20" s="659"/>
      <c r="BA20" s="659"/>
      <c r="BB20" s="659"/>
      <c r="BC20" s="659"/>
      <c r="BD20" s="659"/>
      <c r="BE20" s="659"/>
      <c r="BF20" s="660"/>
      <c r="BG20" s="661" t="s">
        <v>242</v>
      </c>
      <c r="BH20" s="664"/>
      <c r="BI20" s="664"/>
      <c r="BJ20" s="664"/>
      <c r="BK20" s="664"/>
      <c r="BL20" s="664"/>
      <c r="BM20" s="664"/>
      <c r="BN20" s="665"/>
      <c r="BO20" s="723" t="s">
        <v>242</v>
      </c>
      <c r="BP20" s="723"/>
      <c r="BQ20" s="723"/>
      <c r="BR20" s="723"/>
      <c r="BS20" s="669" t="s">
        <v>129</v>
      </c>
      <c r="BT20" s="664"/>
      <c r="BU20" s="664"/>
      <c r="BV20" s="664"/>
      <c r="BW20" s="664"/>
      <c r="BX20" s="664"/>
      <c r="BY20" s="664"/>
      <c r="BZ20" s="664"/>
      <c r="CA20" s="664"/>
      <c r="CB20" s="704"/>
      <c r="CD20" s="705" t="s">
        <v>276</v>
      </c>
      <c r="CE20" s="702"/>
      <c r="CF20" s="702"/>
      <c r="CG20" s="702"/>
      <c r="CH20" s="702"/>
      <c r="CI20" s="702"/>
      <c r="CJ20" s="702"/>
      <c r="CK20" s="702"/>
      <c r="CL20" s="702"/>
      <c r="CM20" s="702"/>
      <c r="CN20" s="702"/>
      <c r="CO20" s="702"/>
      <c r="CP20" s="702"/>
      <c r="CQ20" s="703"/>
      <c r="CR20" s="661">
        <v>10173148</v>
      </c>
      <c r="CS20" s="664"/>
      <c r="CT20" s="664"/>
      <c r="CU20" s="664"/>
      <c r="CV20" s="664"/>
      <c r="CW20" s="664"/>
      <c r="CX20" s="664"/>
      <c r="CY20" s="665"/>
      <c r="CZ20" s="723">
        <v>100</v>
      </c>
      <c r="DA20" s="723"/>
      <c r="DB20" s="723"/>
      <c r="DC20" s="723"/>
      <c r="DD20" s="669">
        <v>2055067</v>
      </c>
      <c r="DE20" s="664"/>
      <c r="DF20" s="664"/>
      <c r="DG20" s="664"/>
      <c r="DH20" s="664"/>
      <c r="DI20" s="664"/>
      <c r="DJ20" s="664"/>
      <c r="DK20" s="664"/>
      <c r="DL20" s="664"/>
      <c r="DM20" s="664"/>
      <c r="DN20" s="664"/>
      <c r="DO20" s="664"/>
      <c r="DP20" s="665"/>
      <c r="DQ20" s="669">
        <v>6123152</v>
      </c>
      <c r="DR20" s="664"/>
      <c r="DS20" s="664"/>
      <c r="DT20" s="664"/>
      <c r="DU20" s="664"/>
      <c r="DV20" s="664"/>
      <c r="DW20" s="664"/>
      <c r="DX20" s="664"/>
      <c r="DY20" s="664"/>
      <c r="DZ20" s="664"/>
      <c r="EA20" s="664"/>
      <c r="EB20" s="664"/>
      <c r="EC20" s="704"/>
    </row>
    <row r="21" spans="2:133" ht="11.25" customHeight="1" x14ac:dyDescent="0.2">
      <c r="B21" s="658" t="s">
        <v>277</v>
      </c>
      <c r="C21" s="659"/>
      <c r="D21" s="659"/>
      <c r="E21" s="659"/>
      <c r="F21" s="659"/>
      <c r="G21" s="659"/>
      <c r="H21" s="659"/>
      <c r="I21" s="659"/>
      <c r="J21" s="659"/>
      <c r="K21" s="659"/>
      <c r="L21" s="659"/>
      <c r="M21" s="659"/>
      <c r="N21" s="659"/>
      <c r="O21" s="659"/>
      <c r="P21" s="659"/>
      <c r="Q21" s="660"/>
      <c r="R21" s="661" t="s">
        <v>242</v>
      </c>
      <c r="S21" s="664"/>
      <c r="T21" s="664"/>
      <c r="U21" s="664"/>
      <c r="V21" s="664"/>
      <c r="W21" s="664"/>
      <c r="X21" s="664"/>
      <c r="Y21" s="665"/>
      <c r="Z21" s="723" t="s">
        <v>242</v>
      </c>
      <c r="AA21" s="723"/>
      <c r="AB21" s="723"/>
      <c r="AC21" s="723"/>
      <c r="AD21" s="724" t="s">
        <v>129</v>
      </c>
      <c r="AE21" s="724"/>
      <c r="AF21" s="724"/>
      <c r="AG21" s="724"/>
      <c r="AH21" s="724"/>
      <c r="AI21" s="724"/>
      <c r="AJ21" s="724"/>
      <c r="AK21" s="724"/>
      <c r="AL21" s="666" t="s">
        <v>129</v>
      </c>
      <c r="AM21" s="667"/>
      <c r="AN21" s="667"/>
      <c r="AO21" s="725"/>
      <c r="AP21" s="769" t="s">
        <v>278</v>
      </c>
      <c r="AQ21" s="776"/>
      <c r="AR21" s="776"/>
      <c r="AS21" s="776"/>
      <c r="AT21" s="776"/>
      <c r="AU21" s="776"/>
      <c r="AV21" s="776"/>
      <c r="AW21" s="776"/>
      <c r="AX21" s="776"/>
      <c r="AY21" s="776"/>
      <c r="AZ21" s="776"/>
      <c r="BA21" s="776"/>
      <c r="BB21" s="776"/>
      <c r="BC21" s="776"/>
      <c r="BD21" s="776"/>
      <c r="BE21" s="776"/>
      <c r="BF21" s="771"/>
      <c r="BG21" s="661" t="s">
        <v>242</v>
      </c>
      <c r="BH21" s="664"/>
      <c r="BI21" s="664"/>
      <c r="BJ21" s="664"/>
      <c r="BK21" s="664"/>
      <c r="BL21" s="664"/>
      <c r="BM21" s="664"/>
      <c r="BN21" s="665"/>
      <c r="BO21" s="723" t="s">
        <v>129</v>
      </c>
      <c r="BP21" s="723"/>
      <c r="BQ21" s="723"/>
      <c r="BR21" s="723"/>
      <c r="BS21" s="669" t="s">
        <v>129</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2">
      <c r="B22" s="658" t="s">
        <v>279</v>
      </c>
      <c r="C22" s="659"/>
      <c r="D22" s="659"/>
      <c r="E22" s="659"/>
      <c r="F22" s="659"/>
      <c r="G22" s="659"/>
      <c r="H22" s="659"/>
      <c r="I22" s="659"/>
      <c r="J22" s="659"/>
      <c r="K22" s="659"/>
      <c r="L22" s="659"/>
      <c r="M22" s="659"/>
      <c r="N22" s="659"/>
      <c r="O22" s="659"/>
      <c r="P22" s="659"/>
      <c r="Q22" s="660"/>
      <c r="R22" s="661">
        <v>4098808</v>
      </c>
      <c r="S22" s="664"/>
      <c r="T22" s="664"/>
      <c r="U22" s="664"/>
      <c r="V22" s="664"/>
      <c r="W22" s="664"/>
      <c r="X22" s="664"/>
      <c r="Y22" s="665"/>
      <c r="Z22" s="723">
        <v>39.1</v>
      </c>
      <c r="AA22" s="723"/>
      <c r="AB22" s="723"/>
      <c r="AC22" s="723"/>
      <c r="AD22" s="724">
        <v>3857316</v>
      </c>
      <c r="AE22" s="724"/>
      <c r="AF22" s="724"/>
      <c r="AG22" s="724"/>
      <c r="AH22" s="724"/>
      <c r="AI22" s="724"/>
      <c r="AJ22" s="724"/>
      <c r="AK22" s="724"/>
      <c r="AL22" s="666">
        <v>99.9</v>
      </c>
      <c r="AM22" s="667"/>
      <c r="AN22" s="667"/>
      <c r="AO22" s="725"/>
      <c r="AP22" s="769" t="s">
        <v>280</v>
      </c>
      <c r="AQ22" s="776"/>
      <c r="AR22" s="776"/>
      <c r="AS22" s="776"/>
      <c r="AT22" s="776"/>
      <c r="AU22" s="776"/>
      <c r="AV22" s="776"/>
      <c r="AW22" s="776"/>
      <c r="AX22" s="776"/>
      <c r="AY22" s="776"/>
      <c r="AZ22" s="776"/>
      <c r="BA22" s="776"/>
      <c r="BB22" s="776"/>
      <c r="BC22" s="776"/>
      <c r="BD22" s="776"/>
      <c r="BE22" s="776"/>
      <c r="BF22" s="771"/>
      <c r="BG22" s="661" t="s">
        <v>129</v>
      </c>
      <c r="BH22" s="664"/>
      <c r="BI22" s="664"/>
      <c r="BJ22" s="664"/>
      <c r="BK22" s="664"/>
      <c r="BL22" s="664"/>
      <c r="BM22" s="664"/>
      <c r="BN22" s="665"/>
      <c r="BO22" s="723" t="s">
        <v>129</v>
      </c>
      <c r="BP22" s="723"/>
      <c r="BQ22" s="723"/>
      <c r="BR22" s="723"/>
      <c r="BS22" s="669" t="s">
        <v>129</v>
      </c>
      <c r="BT22" s="664"/>
      <c r="BU22" s="664"/>
      <c r="BV22" s="664"/>
      <c r="BW22" s="664"/>
      <c r="BX22" s="664"/>
      <c r="BY22" s="664"/>
      <c r="BZ22" s="664"/>
      <c r="CA22" s="664"/>
      <c r="CB22" s="704"/>
      <c r="CD22" s="778" t="s">
        <v>281</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2">
      <c r="B23" s="658" t="s">
        <v>282</v>
      </c>
      <c r="C23" s="659"/>
      <c r="D23" s="659"/>
      <c r="E23" s="659"/>
      <c r="F23" s="659"/>
      <c r="G23" s="659"/>
      <c r="H23" s="659"/>
      <c r="I23" s="659"/>
      <c r="J23" s="659"/>
      <c r="K23" s="659"/>
      <c r="L23" s="659"/>
      <c r="M23" s="659"/>
      <c r="N23" s="659"/>
      <c r="O23" s="659"/>
      <c r="P23" s="659"/>
      <c r="Q23" s="660"/>
      <c r="R23" s="661">
        <v>2137</v>
      </c>
      <c r="S23" s="664"/>
      <c r="T23" s="664"/>
      <c r="U23" s="664"/>
      <c r="V23" s="664"/>
      <c r="W23" s="664"/>
      <c r="X23" s="664"/>
      <c r="Y23" s="665"/>
      <c r="Z23" s="723">
        <v>0</v>
      </c>
      <c r="AA23" s="723"/>
      <c r="AB23" s="723"/>
      <c r="AC23" s="723"/>
      <c r="AD23" s="724">
        <v>2137</v>
      </c>
      <c r="AE23" s="724"/>
      <c r="AF23" s="724"/>
      <c r="AG23" s="724"/>
      <c r="AH23" s="724"/>
      <c r="AI23" s="724"/>
      <c r="AJ23" s="724"/>
      <c r="AK23" s="724"/>
      <c r="AL23" s="666">
        <v>0.1</v>
      </c>
      <c r="AM23" s="667"/>
      <c r="AN23" s="667"/>
      <c r="AO23" s="725"/>
      <c r="AP23" s="769" t="s">
        <v>283</v>
      </c>
      <c r="AQ23" s="776"/>
      <c r="AR23" s="776"/>
      <c r="AS23" s="776"/>
      <c r="AT23" s="776"/>
      <c r="AU23" s="776"/>
      <c r="AV23" s="776"/>
      <c r="AW23" s="776"/>
      <c r="AX23" s="776"/>
      <c r="AY23" s="776"/>
      <c r="AZ23" s="776"/>
      <c r="BA23" s="776"/>
      <c r="BB23" s="776"/>
      <c r="BC23" s="776"/>
      <c r="BD23" s="776"/>
      <c r="BE23" s="776"/>
      <c r="BF23" s="771"/>
      <c r="BG23" s="661" t="s">
        <v>242</v>
      </c>
      <c r="BH23" s="664"/>
      <c r="BI23" s="664"/>
      <c r="BJ23" s="664"/>
      <c r="BK23" s="664"/>
      <c r="BL23" s="664"/>
      <c r="BM23" s="664"/>
      <c r="BN23" s="665"/>
      <c r="BO23" s="723" t="s">
        <v>129</v>
      </c>
      <c r="BP23" s="723"/>
      <c r="BQ23" s="723"/>
      <c r="BR23" s="723"/>
      <c r="BS23" s="669" t="s">
        <v>242</v>
      </c>
      <c r="BT23" s="664"/>
      <c r="BU23" s="664"/>
      <c r="BV23" s="664"/>
      <c r="BW23" s="664"/>
      <c r="BX23" s="664"/>
      <c r="BY23" s="664"/>
      <c r="BZ23" s="664"/>
      <c r="CA23" s="664"/>
      <c r="CB23" s="704"/>
      <c r="CD23" s="778" t="s">
        <v>222</v>
      </c>
      <c r="CE23" s="779"/>
      <c r="CF23" s="779"/>
      <c r="CG23" s="779"/>
      <c r="CH23" s="779"/>
      <c r="CI23" s="779"/>
      <c r="CJ23" s="779"/>
      <c r="CK23" s="779"/>
      <c r="CL23" s="779"/>
      <c r="CM23" s="779"/>
      <c r="CN23" s="779"/>
      <c r="CO23" s="779"/>
      <c r="CP23" s="779"/>
      <c r="CQ23" s="780"/>
      <c r="CR23" s="778" t="s">
        <v>284</v>
      </c>
      <c r="CS23" s="779"/>
      <c r="CT23" s="779"/>
      <c r="CU23" s="779"/>
      <c r="CV23" s="779"/>
      <c r="CW23" s="779"/>
      <c r="CX23" s="779"/>
      <c r="CY23" s="780"/>
      <c r="CZ23" s="778" t="s">
        <v>285</v>
      </c>
      <c r="DA23" s="779"/>
      <c r="DB23" s="779"/>
      <c r="DC23" s="780"/>
      <c r="DD23" s="778" t="s">
        <v>286</v>
      </c>
      <c r="DE23" s="779"/>
      <c r="DF23" s="779"/>
      <c r="DG23" s="779"/>
      <c r="DH23" s="779"/>
      <c r="DI23" s="779"/>
      <c r="DJ23" s="779"/>
      <c r="DK23" s="780"/>
      <c r="DL23" s="787" t="s">
        <v>287</v>
      </c>
      <c r="DM23" s="788"/>
      <c r="DN23" s="788"/>
      <c r="DO23" s="788"/>
      <c r="DP23" s="788"/>
      <c r="DQ23" s="788"/>
      <c r="DR23" s="788"/>
      <c r="DS23" s="788"/>
      <c r="DT23" s="788"/>
      <c r="DU23" s="788"/>
      <c r="DV23" s="789"/>
      <c r="DW23" s="778" t="s">
        <v>288</v>
      </c>
      <c r="DX23" s="779"/>
      <c r="DY23" s="779"/>
      <c r="DZ23" s="779"/>
      <c r="EA23" s="779"/>
      <c r="EB23" s="779"/>
      <c r="EC23" s="780"/>
    </row>
    <row r="24" spans="2:133" ht="11.25" customHeight="1" x14ac:dyDescent="0.2">
      <c r="B24" s="658" t="s">
        <v>289</v>
      </c>
      <c r="C24" s="659"/>
      <c r="D24" s="659"/>
      <c r="E24" s="659"/>
      <c r="F24" s="659"/>
      <c r="G24" s="659"/>
      <c r="H24" s="659"/>
      <c r="I24" s="659"/>
      <c r="J24" s="659"/>
      <c r="K24" s="659"/>
      <c r="L24" s="659"/>
      <c r="M24" s="659"/>
      <c r="N24" s="659"/>
      <c r="O24" s="659"/>
      <c r="P24" s="659"/>
      <c r="Q24" s="660"/>
      <c r="R24" s="661">
        <v>72840</v>
      </c>
      <c r="S24" s="664"/>
      <c r="T24" s="664"/>
      <c r="U24" s="664"/>
      <c r="V24" s="664"/>
      <c r="W24" s="664"/>
      <c r="X24" s="664"/>
      <c r="Y24" s="665"/>
      <c r="Z24" s="723">
        <v>0.7</v>
      </c>
      <c r="AA24" s="723"/>
      <c r="AB24" s="723"/>
      <c r="AC24" s="723"/>
      <c r="AD24" s="724" t="s">
        <v>129</v>
      </c>
      <c r="AE24" s="724"/>
      <c r="AF24" s="724"/>
      <c r="AG24" s="724"/>
      <c r="AH24" s="724"/>
      <c r="AI24" s="724"/>
      <c r="AJ24" s="724"/>
      <c r="AK24" s="724"/>
      <c r="AL24" s="666" t="s">
        <v>129</v>
      </c>
      <c r="AM24" s="667"/>
      <c r="AN24" s="667"/>
      <c r="AO24" s="725"/>
      <c r="AP24" s="769" t="s">
        <v>290</v>
      </c>
      <c r="AQ24" s="776"/>
      <c r="AR24" s="776"/>
      <c r="AS24" s="776"/>
      <c r="AT24" s="776"/>
      <c r="AU24" s="776"/>
      <c r="AV24" s="776"/>
      <c r="AW24" s="776"/>
      <c r="AX24" s="776"/>
      <c r="AY24" s="776"/>
      <c r="AZ24" s="776"/>
      <c r="BA24" s="776"/>
      <c r="BB24" s="776"/>
      <c r="BC24" s="776"/>
      <c r="BD24" s="776"/>
      <c r="BE24" s="776"/>
      <c r="BF24" s="771"/>
      <c r="BG24" s="661" t="s">
        <v>242</v>
      </c>
      <c r="BH24" s="664"/>
      <c r="BI24" s="664"/>
      <c r="BJ24" s="664"/>
      <c r="BK24" s="664"/>
      <c r="BL24" s="664"/>
      <c r="BM24" s="664"/>
      <c r="BN24" s="665"/>
      <c r="BO24" s="723" t="s">
        <v>242</v>
      </c>
      <c r="BP24" s="723"/>
      <c r="BQ24" s="723"/>
      <c r="BR24" s="723"/>
      <c r="BS24" s="669" t="s">
        <v>129</v>
      </c>
      <c r="BT24" s="664"/>
      <c r="BU24" s="664"/>
      <c r="BV24" s="664"/>
      <c r="BW24" s="664"/>
      <c r="BX24" s="664"/>
      <c r="BY24" s="664"/>
      <c r="BZ24" s="664"/>
      <c r="CA24" s="664"/>
      <c r="CB24" s="704"/>
      <c r="CD24" s="732" t="s">
        <v>291</v>
      </c>
      <c r="CE24" s="733"/>
      <c r="CF24" s="733"/>
      <c r="CG24" s="733"/>
      <c r="CH24" s="733"/>
      <c r="CI24" s="733"/>
      <c r="CJ24" s="733"/>
      <c r="CK24" s="733"/>
      <c r="CL24" s="733"/>
      <c r="CM24" s="733"/>
      <c r="CN24" s="733"/>
      <c r="CO24" s="733"/>
      <c r="CP24" s="733"/>
      <c r="CQ24" s="734"/>
      <c r="CR24" s="726">
        <v>3228396</v>
      </c>
      <c r="CS24" s="727"/>
      <c r="CT24" s="727"/>
      <c r="CU24" s="727"/>
      <c r="CV24" s="727"/>
      <c r="CW24" s="727"/>
      <c r="CX24" s="727"/>
      <c r="CY24" s="773"/>
      <c r="CZ24" s="774">
        <v>31.7</v>
      </c>
      <c r="DA24" s="743"/>
      <c r="DB24" s="743"/>
      <c r="DC24" s="777"/>
      <c r="DD24" s="772">
        <v>2213667</v>
      </c>
      <c r="DE24" s="727"/>
      <c r="DF24" s="727"/>
      <c r="DG24" s="727"/>
      <c r="DH24" s="727"/>
      <c r="DI24" s="727"/>
      <c r="DJ24" s="727"/>
      <c r="DK24" s="773"/>
      <c r="DL24" s="772">
        <v>2090615</v>
      </c>
      <c r="DM24" s="727"/>
      <c r="DN24" s="727"/>
      <c r="DO24" s="727"/>
      <c r="DP24" s="727"/>
      <c r="DQ24" s="727"/>
      <c r="DR24" s="727"/>
      <c r="DS24" s="727"/>
      <c r="DT24" s="727"/>
      <c r="DU24" s="727"/>
      <c r="DV24" s="773"/>
      <c r="DW24" s="774">
        <v>51.9</v>
      </c>
      <c r="DX24" s="743"/>
      <c r="DY24" s="743"/>
      <c r="DZ24" s="743"/>
      <c r="EA24" s="743"/>
      <c r="EB24" s="743"/>
      <c r="EC24" s="775"/>
    </row>
    <row r="25" spans="2:133" ht="11.25" customHeight="1" x14ac:dyDescent="0.2">
      <c r="B25" s="658" t="s">
        <v>292</v>
      </c>
      <c r="C25" s="659"/>
      <c r="D25" s="659"/>
      <c r="E25" s="659"/>
      <c r="F25" s="659"/>
      <c r="G25" s="659"/>
      <c r="H25" s="659"/>
      <c r="I25" s="659"/>
      <c r="J25" s="659"/>
      <c r="K25" s="659"/>
      <c r="L25" s="659"/>
      <c r="M25" s="659"/>
      <c r="N25" s="659"/>
      <c r="O25" s="659"/>
      <c r="P25" s="659"/>
      <c r="Q25" s="660"/>
      <c r="R25" s="661">
        <v>96872</v>
      </c>
      <c r="S25" s="664"/>
      <c r="T25" s="664"/>
      <c r="U25" s="664"/>
      <c r="V25" s="664"/>
      <c r="W25" s="664"/>
      <c r="X25" s="664"/>
      <c r="Y25" s="665"/>
      <c r="Z25" s="723">
        <v>0.9</v>
      </c>
      <c r="AA25" s="723"/>
      <c r="AB25" s="723"/>
      <c r="AC25" s="723"/>
      <c r="AD25" s="724">
        <v>740</v>
      </c>
      <c r="AE25" s="724"/>
      <c r="AF25" s="724"/>
      <c r="AG25" s="724"/>
      <c r="AH25" s="724"/>
      <c r="AI25" s="724"/>
      <c r="AJ25" s="724"/>
      <c r="AK25" s="724"/>
      <c r="AL25" s="666">
        <v>0</v>
      </c>
      <c r="AM25" s="667"/>
      <c r="AN25" s="667"/>
      <c r="AO25" s="725"/>
      <c r="AP25" s="769" t="s">
        <v>293</v>
      </c>
      <c r="AQ25" s="776"/>
      <c r="AR25" s="776"/>
      <c r="AS25" s="776"/>
      <c r="AT25" s="776"/>
      <c r="AU25" s="776"/>
      <c r="AV25" s="776"/>
      <c r="AW25" s="776"/>
      <c r="AX25" s="776"/>
      <c r="AY25" s="776"/>
      <c r="AZ25" s="776"/>
      <c r="BA25" s="776"/>
      <c r="BB25" s="776"/>
      <c r="BC25" s="776"/>
      <c r="BD25" s="776"/>
      <c r="BE25" s="776"/>
      <c r="BF25" s="771"/>
      <c r="BG25" s="661" t="s">
        <v>129</v>
      </c>
      <c r="BH25" s="664"/>
      <c r="BI25" s="664"/>
      <c r="BJ25" s="664"/>
      <c r="BK25" s="664"/>
      <c r="BL25" s="664"/>
      <c r="BM25" s="664"/>
      <c r="BN25" s="665"/>
      <c r="BO25" s="723" t="s">
        <v>129</v>
      </c>
      <c r="BP25" s="723"/>
      <c r="BQ25" s="723"/>
      <c r="BR25" s="723"/>
      <c r="BS25" s="669" t="s">
        <v>242</v>
      </c>
      <c r="BT25" s="664"/>
      <c r="BU25" s="664"/>
      <c r="BV25" s="664"/>
      <c r="BW25" s="664"/>
      <c r="BX25" s="664"/>
      <c r="BY25" s="664"/>
      <c r="BZ25" s="664"/>
      <c r="CA25" s="664"/>
      <c r="CB25" s="704"/>
      <c r="CD25" s="705" t="s">
        <v>294</v>
      </c>
      <c r="CE25" s="702"/>
      <c r="CF25" s="702"/>
      <c r="CG25" s="702"/>
      <c r="CH25" s="702"/>
      <c r="CI25" s="702"/>
      <c r="CJ25" s="702"/>
      <c r="CK25" s="702"/>
      <c r="CL25" s="702"/>
      <c r="CM25" s="702"/>
      <c r="CN25" s="702"/>
      <c r="CO25" s="702"/>
      <c r="CP25" s="702"/>
      <c r="CQ25" s="703"/>
      <c r="CR25" s="661">
        <v>1265689</v>
      </c>
      <c r="CS25" s="662"/>
      <c r="CT25" s="662"/>
      <c r="CU25" s="662"/>
      <c r="CV25" s="662"/>
      <c r="CW25" s="662"/>
      <c r="CX25" s="662"/>
      <c r="CY25" s="663"/>
      <c r="CZ25" s="666">
        <v>12.4</v>
      </c>
      <c r="DA25" s="695"/>
      <c r="DB25" s="695"/>
      <c r="DC25" s="696"/>
      <c r="DD25" s="669">
        <v>1198198</v>
      </c>
      <c r="DE25" s="662"/>
      <c r="DF25" s="662"/>
      <c r="DG25" s="662"/>
      <c r="DH25" s="662"/>
      <c r="DI25" s="662"/>
      <c r="DJ25" s="662"/>
      <c r="DK25" s="663"/>
      <c r="DL25" s="669">
        <v>1098225</v>
      </c>
      <c r="DM25" s="662"/>
      <c r="DN25" s="662"/>
      <c r="DO25" s="662"/>
      <c r="DP25" s="662"/>
      <c r="DQ25" s="662"/>
      <c r="DR25" s="662"/>
      <c r="DS25" s="662"/>
      <c r="DT25" s="662"/>
      <c r="DU25" s="662"/>
      <c r="DV25" s="663"/>
      <c r="DW25" s="666">
        <v>27.3</v>
      </c>
      <c r="DX25" s="695"/>
      <c r="DY25" s="695"/>
      <c r="DZ25" s="695"/>
      <c r="EA25" s="695"/>
      <c r="EB25" s="695"/>
      <c r="EC25" s="697"/>
    </row>
    <row r="26" spans="2:133" ht="11.25" customHeight="1" x14ac:dyDescent="0.2">
      <c r="B26" s="658" t="s">
        <v>295</v>
      </c>
      <c r="C26" s="659"/>
      <c r="D26" s="659"/>
      <c r="E26" s="659"/>
      <c r="F26" s="659"/>
      <c r="G26" s="659"/>
      <c r="H26" s="659"/>
      <c r="I26" s="659"/>
      <c r="J26" s="659"/>
      <c r="K26" s="659"/>
      <c r="L26" s="659"/>
      <c r="M26" s="659"/>
      <c r="N26" s="659"/>
      <c r="O26" s="659"/>
      <c r="P26" s="659"/>
      <c r="Q26" s="660"/>
      <c r="R26" s="661">
        <v>29745</v>
      </c>
      <c r="S26" s="664"/>
      <c r="T26" s="664"/>
      <c r="U26" s="664"/>
      <c r="V26" s="664"/>
      <c r="W26" s="664"/>
      <c r="X26" s="664"/>
      <c r="Y26" s="665"/>
      <c r="Z26" s="723">
        <v>0.3</v>
      </c>
      <c r="AA26" s="723"/>
      <c r="AB26" s="723"/>
      <c r="AC26" s="723"/>
      <c r="AD26" s="724">
        <v>562</v>
      </c>
      <c r="AE26" s="724"/>
      <c r="AF26" s="724"/>
      <c r="AG26" s="724"/>
      <c r="AH26" s="724"/>
      <c r="AI26" s="724"/>
      <c r="AJ26" s="724"/>
      <c r="AK26" s="724"/>
      <c r="AL26" s="666">
        <v>0</v>
      </c>
      <c r="AM26" s="667"/>
      <c r="AN26" s="667"/>
      <c r="AO26" s="725"/>
      <c r="AP26" s="769" t="s">
        <v>296</v>
      </c>
      <c r="AQ26" s="770"/>
      <c r="AR26" s="770"/>
      <c r="AS26" s="770"/>
      <c r="AT26" s="770"/>
      <c r="AU26" s="770"/>
      <c r="AV26" s="770"/>
      <c r="AW26" s="770"/>
      <c r="AX26" s="770"/>
      <c r="AY26" s="770"/>
      <c r="AZ26" s="770"/>
      <c r="BA26" s="770"/>
      <c r="BB26" s="770"/>
      <c r="BC26" s="770"/>
      <c r="BD26" s="770"/>
      <c r="BE26" s="770"/>
      <c r="BF26" s="771"/>
      <c r="BG26" s="661" t="s">
        <v>242</v>
      </c>
      <c r="BH26" s="664"/>
      <c r="BI26" s="664"/>
      <c r="BJ26" s="664"/>
      <c r="BK26" s="664"/>
      <c r="BL26" s="664"/>
      <c r="BM26" s="664"/>
      <c r="BN26" s="665"/>
      <c r="BO26" s="723" t="s">
        <v>129</v>
      </c>
      <c r="BP26" s="723"/>
      <c r="BQ26" s="723"/>
      <c r="BR26" s="723"/>
      <c r="BS26" s="669" t="s">
        <v>242</v>
      </c>
      <c r="BT26" s="664"/>
      <c r="BU26" s="664"/>
      <c r="BV26" s="664"/>
      <c r="BW26" s="664"/>
      <c r="BX26" s="664"/>
      <c r="BY26" s="664"/>
      <c r="BZ26" s="664"/>
      <c r="CA26" s="664"/>
      <c r="CB26" s="704"/>
      <c r="CD26" s="705" t="s">
        <v>297</v>
      </c>
      <c r="CE26" s="702"/>
      <c r="CF26" s="702"/>
      <c r="CG26" s="702"/>
      <c r="CH26" s="702"/>
      <c r="CI26" s="702"/>
      <c r="CJ26" s="702"/>
      <c r="CK26" s="702"/>
      <c r="CL26" s="702"/>
      <c r="CM26" s="702"/>
      <c r="CN26" s="702"/>
      <c r="CO26" s="702"/>
      <c r="CP26" s="702"/>
      <c r="CQ26" s="703"/>
      <c r="CR26" s="661">
        <v>750824</v>
      </c>
      <c r="CS26" s="664"/>
      <c r="CT26" s="664"/>
      <c r="CU26" s="664"/>
      <c r="CV26" s="664"/>
      <c r="CW26" s="664"/>
      <c r="CX26" s="664"/>
      <c r="CY26" s="665"/>
      <c r="CZ26" s="666">
        <v>7.4</v>
      </c>
      <c r="DA26" s="695"/>
      <c r="DB26" s="695"/>
      <c r="DC26" s="696"/>
      <c r="DD26" s="669">
        <v>699630</v>
      </c>
      <c r="DE26" s="664"/>
      <c r="DF26" s="664"/>
      <c r="DG26" s="664"/>
      <c r="DH26" s="664"/>
      <c r="DI26" s="664"/>
      <c r="DJ26" s="664"/>
      <c r="DK26" s="665"/>
      <c r="DL26" s="669" t="s">
        <v>129</v>
      </c>
      <c r="DM26" s="664"/>
      <c r="DN26" s="664"/>
      <c r="DO26" s="664"/>
      <c r="DP26" s="664"/>
      <c r="DQ26" s="664"/>
      <c r="DR26" s="664"/>
      <c r="DS26" s="664"/>
      <c r="DT26" s="664"/>
      <c r="DU26" s="664"/>
      <c r="DV26" s="665"/>
      <c r="DW26" s="666" t="s">
        <v>242</v>
      </c>
      <c r="DX26" s="695"/>
      <c r="DY26" s="695"/>
      <c r="DZ26" s="695"/>
      <c r="EA26" s="695"/>
      <c r="EB26" s="695"/>
      <c r="EC26" s="697"/>
    </row>
    <row r="27" spans="2:133" ht="11.25" customHeight="1" x14ac:dyDescent="0.2">
      <c r="B27" s="658" t="s">
        <v>298</v>
      </c>
      <c r="C27" s="659"/>
      <c r="D27" s="659"/>
      <c r="E27" s="659"/>
      <c r="F27" s="659"/>
      <c r="G27" s="659"/>
      <c r="H27" s="659"/>
      <c r="I27" s="659"/>
      <c r="J27" s="659"/>
      <c r="K27" s="659"/>
      <c r="L27" s="659"/>
      <c r="M27" s="659"/>
      <c r="N27" s="659"/>
      <c r="O27" s="659"/>
      <c r="P27" s="659"/>
      <c r="Q27" s="660"/>
      <c r="R27" s="661">
        <v>919247</v>
      </c>
      <c r="S27" s="664"/>
      <c r="T27" s="664"/>
      <c r="U27" s="664"/>
      <c r="V27" s="664"/>
      <c r="W27" s="664"/>
      <c r="X27" s="664"/>
      <c r="Y27" s="665"/>
      <c r="Z27" s="723">
        <v>8.8000000000000007</v>
      </c>
      <c r="AA27" s="723"/>
      <c r="AB27" s="723"/>
      <c r="AC27" s="723"/>
      <c r="AD27" s="724" t="s">
        <v>242</v>
      </c>
      <c r="AE27" s="724"/>
      <c r="AF27" s="724"/>
      <c r="AG27" s="724"/>
      <c r="AH27" s="724"/>
      <c r="AI27" s="724"/>
      <c r="AJ27" s="724"/>
      <c r="AK27" s="724"/>
      <c r="AL27" s="666" t="s">
        <v>129</v>
      </c>
      <c r="AM27" s="667"/>
      <c r="AN27" s="667"/>
      <c r="AO27" s="725"/>
      <c r="AP27" s="658" t="s">
        <v>299</v>
      </c>
      <c r="AQ27" s="659"/>
      <c r="AR27" s="659"/>
      <c r="AS27" s="659"/>
      <c r="AT27" s="659"/>
      <c r="AU27" s="659"/>
      <c r="AV27" s="659"/>
      <c r="AW27" s="659"/>
      <c r="AX27" s="659"/>
      <c r="AY27" s="659"/>
      <c r="AZ27" s="659"/>
      <c r="BA27" s="659"/>
      <c r="BB27" s="659"/>
      <c r="BC27" s="659"/>
      <c r="BD27" s="659"/>
      <c r="BE27" s="659"/>
      <c r="BF27" s="660"/>
      <c r="BG27" s="661">
        <v>1708141</v>
      </c>
      <c r="BH27" s="664"/>
      <c r="BI27" s="664"/>
      <c r="BJ27" s="664"/>
      <c r="BK27" s="664"/>
      <c r="BL27" s="664"/>
      <c r="BM27" s="664"/>
      <c r="BN27" s="665"/>
      <c r="BO27" s="723">
        <v>100</v>
      </c>
      <c r="BP27" s="723"/>
      <c r="BQ27" s="723"/>
      <c r="BR27" s="723"/>
      <c r="BS27" s="669">
        <v>28533</v>
      </c>
      <c r="BT27" s="664"/>
      <c r="BU27" s="664"/>
      <c r="BV27" s="664"/>
      <c r="BW27" s="664"/>
      <c r="BX27" s="664"/>
      <c r="BY27" s="664"/>
      <c r="BZ27" s="664"/>
      <c r="CA27" s="664"/>
      <c r="CB27" s="704"/>
      <c r="CD27" s="705" t="s">
        <v>300</v>
      </c>
      <c r="CE27" s="702"/>
      <c r="CF27" s="702"/>
      <c r="CG27" s="702"/>
      <c r="CH27" s="702"/>
      <c r="CI27" s="702"/>
      <c r="CJ27" s="702"/>
      <c r="CK27" s="702"/>
      <c r="CL27" s="702"/>
      <c r="CM27" s="702"/>
      <c r="CN27" s="702"/>
      <c r="CO27" s="702"/>
      <c r="CP27" s="702"/>
      <c r="CQ27" s="703"/>
      <c r="CR27" s="661">
        <v>1384490</v>
      </c>
      <c r="CS27" s="662"/>
      <c r="CT27" s="662"/>
      <c r="CU27" s="662"/>
      <c r="CV27" s="662"/>
      <c r="CW27" s="662"/>
      <c r="CX27" s="662"/>
      <c r="CY27" s="663"/>
      <c r="CZ27" s="666">
        <v>13.6</v>
      </c>
      <c r="DA27" s="695"/>
      <c r="DB27" s="695"/>
      <c r="DC27" s="696"/>
      <c r="DD27" s="669">
        <v>460635</v>
      </c>
      <c r="DE27" s="662"/>
      <c r="DF27" s="662"/>
      <c r="DG27" s="662"/>
      <c r="DH27" s="662"/>
      <c r="DI27" s="662"/>
      <c r="DJ27" s="662"/>
      <c r="DK27" s="663"/>
      <c r="DL27" s="669">
        <v>437556</v>
      </c>
      <c r="DM27" s="662"/>
      <c r="DN27" s="662"/>
      <c r="DO27" s="662"/>
      <c r="DP27" s="662"/>
      <c r="DQ27" s="662"/>
      <c r="DR27" s="662"/>
      <c r="DS27" s="662"/>
      <c r="DT27" s="662"/>
      <c r="DU27" s="662"/>
      <c r="DV27" s="663"/>
      <c r="DW27" s="666">
        <v>10.9</v>
      </c>
      <c r="DX27" s="695"/>
      <c r="DY27" s="695"/>
      <c r="DZ27" s="695"/>
      <c r="EA27" s="695"/>
      <c r="EB27" s="695"/>
      <c r="EC27" s="697"/>
    </row>
    <row r="28" spans="2:133" ht="11.25" customHeight="1" x14ac:dyDescent="0.2">
      <c r="B28" s="766" t="s">
        <v>301</v>
      </c>
      <c r="C28" s="767"/>
      <c r="D28" s="767"/>
      <c r="E28" s="767"/>
      <c r="F28" s="767"/>
      <c r="G28" s="767"/>
      <c r="H28" s="767"/>
      <c r="I28" s="767"/>
      <c r="J28" s="767"/>
      <c r="K28" s="767"/>
      <c r="L28" s="767"/>
      <c r="M28" s="767"/>
      <c r="N28" s="767"/>
      <c r="O28" s="767"/>
      <c r="P28" s="767"/>
      <c r="Q28" s="768"/>
      <c r="R28" s="661" t="s">
        <v>129</v>
      </c>
      <c r="S28" s="664"/>
      <c r="T28" s="664"/>
      <c r="U28" s="664"/>
      <c r="V28" s="664"/>
      <c r="W28" s="664"/>
      <c r="X28" s="664"/>
      <c r="Y28" s="665"/>
      <c r="Z28" s="723" t="s">
        <v>129</v>
      </c>
      <c r="AA28" s="723"/>
      <c r="AB28" s="723"/>
      <c r="AC28" s="723"/>
      <c r="AD28" s="724" t="s">
        <v>129</v>
      </c>
      <c r="AE28" s="724"/>
      <c r="AF28" s="724"/>
      <c r="AG28" s="724"/>
      <c r="AH28" s="724"/>
      <c r="AI28" s="724"/>
      <c r="AJ28" s="724"/>
      <c r="AK28" s="724"/>
      <c r="AL28" s="666" t="s">
        <v>129</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302</v>
      </c>
      <c r="CE28" s="702"/>
      <c r="CF28" s="702"/>
      <c r="CG28" s="702"/>
      <c r="CH28" s="702"/>
      <c r="CI28" s="702"/>
      <c r="CJ28" s="702"/>
      <c r="CK28" s="702"/>
      <c r="CL28" s="702"/>
      <c r="CM28" s="702"/>
      <c r="CN28" s="702"/>
      <c r="CO28" s="702"/>
      <c r="CP28" s="702"/>
      <c r="CQ28" s="703"/>
      <c r="CR28" s="661">
        <v>578217</v>
      </c>
      <c r="CS28" s="664"/>
      <c r="CT28" s="664"/>
      <c r="CU28" s="664"/>
      <c r="CV28" s="664"/>
      <c r="CW28" s="664"/>
      <c r="CX28" s="664"/>
      <c r="CY28" s="665"/>
      <c r="CZ28" s="666">
        <v>5.7</v>
      </c>
      <c r="DA28" s="695"/>
      <c r="DB28" s="695"/>
      <c r="DC28" s="696"/>
      <c r="DD28" s="669">
        <v>554834</v>
      </c>
      <c r="DE28" s="664"/>
      <c r="DF28" s="664"/>
      <c r="DG28" s="664"/>
      <c r="DH28" s="664"/>
      <c r="DI28" s="664"/>
      <c r="DJ28" s="664"/>
      <c r="DK28" s="665"/>
      <c r="DL28" s="669">
        <v>554834</v>
      </c>
      <c r="DM28" s="664"/>
      <c r="DN28" s="664"/>
      <c r="DO28" s="664"/>
      <c r="DP28" s="664"/>
      <c r="DQ28" s="664"/>
      <c r="DR28" s="664"/>
      <c r="DS28" s="664"/>
      <c r="DT28" s="664"/>
      <c r="DU28" s="664"/>
      <c r="DV28" s="665"/>
      <c r="DW28" s="666">
        <v>13.8</v>
      </c>
      <c r="DX28" s="695"/>
      <c r="DY28" s="695"/>
      <c r="DZ28" s="695"/>
      <c r="EA28" s="695"/>
      <c r="EB28" s="695"/>
      <c r="EC28" s="697"/>
    </row>
    <row r="29" spans="2:133" ht="11.25" customHeight="1" x14ac:dyDescent="0.2">
      <c r="B29" s="658" t="s">
        <v>303</v>
      </c>
      <c r="C29" s="659"/>
      <c r="D29" s="659"/>
      <c r="E29" s="659"/>
      <c r="F29" s="659"/>
      <c r="G29" s="659"/>
      <c r="H29" s="659"/>
      <c r="I29" s="659"/>
      <c r="J29" s="659"/>
      <c r="K29" s="659"/>
      <c r="L29" s="659"/>
      <c r="M29" s="659"/>
      <c r="N29" s="659"/>
      <c r="O29" s="659"/>
      <c r="P29" s="659"/>
      <c r="Q29" s="660"/>
      <c r="R29" s="661">
        <v>1690064</v>
      </c>
      <c r="S29" s="664"/>
      <c r="T29" s="664"/>
      <c r="U29" s="664"/>
      <c r="V29" s="664"/>
      <c r="W29" s="664"/>
      <c r="X29" s="664"/>
      <c r="Y29" s="665"/>
      <c r="Z29" s="723">
        <v>16.100000000000001</v>
      </c>
      <c r="AA29" s="723"/>
      <c r="AB29" s="723"/>
      <c r="AC29" s="723"/>
      <c r="AD29" s="724" t="s">
        <v>242</v>
      </c>
      <c r="AE29" s="724"/>
      <c r="AF29" s="724"/>
      <c r="AG29" s="724"/>
      <c r="AH29" s="724"/>
      <c r="AI29" s="724"/>
      <c r="AJ29" s="724"/>
      <c r="AK29" s="724"/>
      <c r="AL29" s="666" t="s">
        <v>242</v>
      </c>
      <c r="AM29" s="667"/>
      <c r="AN29" s="667"/>
      <c r="AO29" s="725"/>
      <c r="AP29" s="735" t="s">
        <v>222</v>
      </c>
      <c r="AQ29" s="736"/>
      <c r="AR29" s="736"/>
      <c r="AS29" s="736"/>
      <c r="AT29" s="736"/>
      <c r="AU29" s="736"/>
      <c r="AV29" s="736"/>
      <c r="AW29" s="736"/>
      <c r="AX29" s="736"/>
      <c r="AY29" s="736"/>
      <c r="AZ29" s="736"/>
      <c r="BA29" s="736"/>
      <c r="BB29" s="736"/>
      <c r="BC29" s="736"/>
      <c r="BD29" s="736"/>
      <c r="BE29" s="736"/>
      <c r="BF29" s="737"/>
      <c r="BG29" s="735" t="s">
        <v>304</v>
      </c>
      <c r="BH29" s="763"/>
      <c r="BI29" s="763"/>
      <c r="BJ29" s="763"/>
      <c r="BK29" s="763"/>
      <c r="BL29" s="763"/>
      <c r="BM29" s="763"/>
      <c r="BN29" s="763"/>
      <c r="BO29" s="763"/>
      <c r="BP29" s="763"/>
      <c r="BQ29" s="764"/>
      <c r="BR29" s="735" t="s">
        <v>305</v>
      </c>
      <c r="BS29" s="763"/>
      <c r="BT29" s="763"/>
      <c r="BU29" s="763"/>
      <c r="BV29" s="763"/>
      <c r="BW29" s="763"/>
      <c r="BX29" s="763"/>
      <c r="BY29" s="763"/>
      <c r="BZ29" s="763"/>
      <c r="CA29" s="763"/>
      <c r="CB29" s="764"/>
      <c r="CD29" s="745" t="s">
        <v>306</v>
      </c>
      <c r="CE29" s="746"/>
      <c r="CF29" s="705" t="s">
        <v>307</v>
      </c>
      <c r="CG29" s="702"/>
      <c r="CH29" s="702"/>
      <c r="CI29" s="702"/>
      <c r="CJ29" s="702"/>
      <c r="CK29" s="702"/>
      <c r="CL29" s="702"/>
      <c r="CM29" s="702"/>
      <c r="CN29" s="702"/>
      <c r="CO29" s="702"/>
      <c r="CP29" s="702"/>
      <c r="CQ29" s="703"/>
      <c r="CR29" s="661">
        <v>578217</v>
      </c>
      <c r="CS29" s="662"/>
      <c r="CT29" s="662"/>
      <c r="CU29" s="662"/>
      <c r="CV29" s="662"/>
      <c r="CW29" s="662"/>
      <c r="CX29" s="662"/>
      <c r="CY29" s="663"/>
      <c r="CZ29" s="666">
        <v>5.7</v>
      </c>
      <c r="DA29" s="695"/>
      <c r="DB29" s="695"/>
      <c r="DC29" s="696"/>
      <c r="DD29" s="669">
        <v>554834</v>
      </c>
      <c r="DE29" s="662"/>
      <c r="DF29" s="662"/>
      <c r="DG29" s="662"/>
      <c r="DH29" s="662"/>
      <c r="DI29" s="662"/>
      <c r="DJ29" s="662"/>
      <c r="DK29" s="663"/>
      <c r="DL29" s="669">
        <v>554834</v>
      </c>
      <c r="DM29" s="662"/>
      <c r="DN29" s="662"/>
      <c r="DO29" s="662"/>
      <c r="DP29" s="662"/>
      <c r="DQ29" s="662"/>
      <c r="DR29" s="662"/>
      <c r="DS29" s="662"/>
      <c r="DT29" s="662"/>
      <c r="DU29" s="662"/>
      <c r="DV29" s="663"/>
      <c r="DW29" s="666">
        <v>13.8</v>
      </c>
      <c r="DX29" s="695"/>
      <c r="DY29" s="695"/>
      <c r="DZ29" s="695"/>
      <c r="EA29" s="695"/>
      <c r="EB29" s="695"/>
      <c r="EC29" s="697"/>
    </row>
    <row r="30" spans="2:133" ht="11.25" customHeight="1" x14ac:dyDescent="0.2">
      <c r="B30" s="658" t="s">
        <v>308</v>
      </c>
      <c r="C30" s="659"/>
      <c r="D30" s="659"/>
      <c r="E30" s="659"/>
      <c r="F30" s="659"/>
      <c r="G30" s="659"/>
      <c r="H30" s="659"/>
      <c r="I30" s="659"/>
      <c r="J30" s="659"/>
      <c r="K30" s="659"/>
      <c r="L30" s="659"/>
      <c r="M30" s="659"/>
      <c r="N30" s="659"/>
      <c r="O30" s="659"/>
      <c r="P30" s="659"/>
      <c r="Q30" s="660"/>
      <c r="R30" s="661">
        <v>36409</v>
      </c>
      <c r="S30" s="664"/>
      <c r="T30" s="664"/>
      <c r="U30" s="664"/>
      <c r="V30" s="664"/>
      <c r="W30" s="664"/>
      <c r="X30" s="664"/>
      <c r="Y30" s="665"/>
      <c r="Z30" s="723">
        <v>0.3</v>
      </c>
      <c r="AA30" s="723"/>
      <c r="AB30" s="723"/>
      <c r="AC30" s="723"/>
      <c r="AD30" s="724">
        <v>14</v>
      </c>
      <c r="AE30" s="724"/>
      <c r="AF30" s="724"/>
      <c r="AG30" s="724"/>
      <c r="AH30" s="724"/>
      <c r="AI30" s="724"/>
      <c r="AJ30" s="724"/>
      <c r="AK30" s="724"/>
      <c r="AL30" s="666">
        <v>0</v>
      </c>
      <c r="AM30" s="667"/>
      <c r="AN30" s="667"/>
      <c r="AO30" s="725"/>
      <c r="AP30" s="751" t="s">
        <v>309</v>
      </c>
      <c r="AQ30" s="752"/>
      <c r="AR30" s="752"/>
      <c r="AS30" s="752"/>
      <c r="AT30" s="757" t="s">
        <v>310</v>
      </c>
      <c r="AU30" s="230"/>
      <c r="AV30" s="230"/>
      <c r="AW30" s="230"/>
      <c r="AX30" s="760" t="s">
        <v>188</v>
      </c>
      <c r="AY30" s="761"/>
      <c r="AZ30" s="761"/>
      <c r="BA30" s="761"/>
      <c r="BB30" s="761"/>
      <c r="BC30" s="761"/>
      <c r="BD30" s="761"/>
      <c r="BE30" s="761"/>
      <c r="BF30" s="762"/>
      <c r="BG30" s="741">
        <v>99.5</v>
      </c>
      <c r="BH30" s="742"/>
      <c r="BI30" s="742"/>
      <c r="BJ30" s="742"/>
      <c r="BK30" s="742"/>
      <c r="BL30" s="742"/>
      <c r="BM30" s="743">
        <v>97.8</v>
      </c>
      <c r="BN30" s="742"/>
      <c r="BO30" s="742"/>
      <c r="BP30" s="742"/>
      <c r="BQ30" s="744"/>
      <c r="BR30" s="741">
        <v>99.3</v>
      </c>
      <c r="BS30" s="742"/>
      <c r="BT30" s="742"/>
      <c r="BU30" s="742"/>
      <c r="BV30" s="742"/>
      <c r="BW30" s="742"/>
      <c r="BX30" s="743">
        <v>97.5</v>
      </c>
      <c r="BY30" s="742"/>
      <c r="BZ30" s="742"/>
      <c r="CA30" s="742"/>
      <c r="CB30" s="744"/>
      <c r="CD30" s="747"/>
      <c r="CE30" s="748"/>
      <c r="CF30" s="705" t="s">
        <v>311</v>
      </c>
      <c r="CG30" s="702"/>
      <c r="CH30" s="702"/>
      <c r="CI30" s="702"/>
      <c r="CJ30" s="702"/>
      <c r="CK30" s="702"/>
      <c r="CL30" s="702"/>
      <c r="CM30" s="702"/>
      <c r="CN30" s="702"/>
      <c r="CO30" s="702"/>
      <c r="CP30" s="702"/>
      <c r="CQ30" s="703"/>
      <c r="CR30" s="661">
        <v>540833</v>
      </c>
      <c r="CS30" s="664"/>
      <c r="CT30" s="664"/>
      <c r="CU30" s="664"/>
      <c r="CV30" s="664"/>
      <c r="CW30" s="664"/>
      <c r="CX30" s="664"/>
      <c r="CY30" s="665"/>
      <c r="CZ30" s="666">
        <v>5.3</v>
      </c>
      <c r="DA30" s="695"/>
      <c r="DB30" s="695"/>
      <c r="DC30" s="696"/>
      <c r="DD30" s="669">
        <v>520283</v>
      </c>
      <c r="DE30" s="664"/>
      <c r="DF30" s="664"/>
      <c r="DG30" s="664"/>
      <c r="DH30" s="664"/>
      <c r="DI30" s="664"/>
      <c r="DJ30" s="664"/>
      <c r="DK30" s="665"/>
      <c r="DL30" s="669">
        <v>520283</v>
      </c>
      <c r="DM30" s="664"/>
      <c r="DN30" s="664"/>
      <c r="DO30" s="664"/>
      <c r="DP30" s="664"/>
      <c r="DQ30" s="664"/>
      <c r="DR30" s="664"/>
      <c r="DS30" s="664"/>
      <c r="DT30" s="664"/>
      <c r="DU30" s="664"/>
      <c r="DV30" s="665"/>
      <c r="DW30" s="666">
        <v>12.9</v>
      </c>
      <c r="DX30" s="695"/>
      <c r="DY30" s="695"/>
      <c r="DZ30" s="695"/>
      <c r="EA30" s="695"/>
      <c r="EB30" s="695"/>
      <c r="EC30" s="697"/>
    </row>
    <row r="31" spans="2:133" ht="11.25" customHeight="1" x14ac:dyDescent="0.2">
      <c r="B31" s="658" t="s">
        <v>312</v>
      </c>
      <c r="C31" s="659"/>
      <c r="D31" s="659"/>
      <c r="E31" s="659"/>
      <c r="F31" s="659"/>
      <c r="G31" s="659"/>
      <c r="H31" s="659"/>
      <c r="I31" s="659"/>
      <c r="J31" s="659"/>
      <c r="K31" s="659"/>
      <c r="L31" s="659"/>
      <c r="M31" s="659"/>
      <c r="N31" s="659"/>
      <c r="O31" s="659"/>
      <c r="P31" s="659"/>
      <c r="Q31" s="660"/>
      <c r="R31" s="661">
        <v>888327</v>
      </c>
      <c r="S31" s="664"/>
      <c r="T31" s="664"/>
      <c r="U31" s="664"/>
      <c r="V31" s="664"/>
      <c r="W31" s="664"/>
      <c r="X31" s="664"/>
      <c r="Y31" s="665"/>
      <c r="Z31" s="723">
        <v>8.5</v>
      </c>
      <c r="AA31" s="723"/>
      <c r="AB31" s="723"/>
      <c r="AC31" s="723"/>
      <c r="AD31" s="724" t="s">
        <v>129</v>
      </c>
      <c r="AE31" s="724"/>
      <c r="AF31" s="724"/>
      <c r="AG31" s="724"/>
      <c r="AH31" s="724"/>
      <c r="AI31" s="724"/>
      <c r="AJ31" s="724"/>
      <c r="AK31" s="724"/>
      <c r="AL31" s="666" t="s">
        <v>129</v>
      </c>
      <c r="AM31" s="667"/>
      <c r="AN31" s="667"/>
      <c r="AO31" s="725"/>
      <c r="AP31" s="753"/>
      <c r="AQ31" s="754"/>
      <c r="AR31" s="754"/>
      <c r="AS31" s="754"/>
      <c r="AT31" s="758"/>
      <c r="AU31" s="229" t="s">
        <v>313</v>
      </c>
      <c r="AV31" s="229"/>
      <c r="AW31" s="229"/>
      <c r="AX31" s="658" t="s">
        <v>314</v>
      </c>
      <c r="AY31" s="659"/>
      <c r="AZ31" s="659"/>
      <c r="BA31" s="659"/>
      <c r="BB31" s="659"/>
      <c r="BC31" s="659"/>
      <c r="BD31" s="659"/>
      <c r="BE31" s="659"/>
      <c r="BF31" s="660"/>
      <c r="BG31" s="739">
        <v>99.4</v>
      </c>
      <c r="BH31" s="662"/>
      <c r="BI31" s="662"/>
      <c r="BJ31" s="662"/>
      <c r="BK31" s="662"/>
      <c r="BL31" s="662"/>
      <c r="BM31" s="667">
        <v>97.6</v>
      </c>
      <c r="BN31" s="740"/>
      <c r="BO31" s="740"/>
      <c r="BP31" s="740"/>
      <c r="BQ31" s="701"/>
      <c r="BR31" s="739">
        <v>99.2</v>
      </c>
      <c r="BS31" s="662"/>
      <c r="BT31" s="662"/>
      <c r="BU31" s="662"/>
      <c r="BV31" s="662"/>
      <c r="BW31" s="662"/>
      <c r="BX31" s="667">
        <v>97.3</v>
      </c>
      <c r="BY31" s="740"/>
      <c r="BZ31" s="740"/>
      <c r="CA31" s="740"/>
      <c r="CB31" s="701"/>
      <c r="CD31" s="747"/>
      <c r="CE31" s="748"/>
      <c r="CF31" s="705" t="s">
        <v>315</v>
      </c>
      <c r="CG31" s="702"/>
      <c r="CH31" s="702"/>
      <c r="CI31" s="702"/>
      <c r="CJ31" s="702"/>
      <c r="CK31" s="702"/>
      <c r="CL31" s="702"/>
      <c r="CM31" s="702"/>
      <c r="CN31" s="702"/>
      <c r="CO31" s="702"/>
      <c r="CP31" s="702"/>
      <c r="CQ31" s="703"/>
      <c r="CR31" s="661">
        <v>37384</v>
      </c>
      <c r="CS31" s="662"/>
      <c r="CT31" s="662"/>
      <c r="CU31" s="662"/>
      <c r="CV31" s="662"/>
      <c r="CW31" s="662"/>
      <c r="CX31" s="662"/>
      <c r="CY31" s="663"/>
      <c r="CZ31" s="666">
        <v>0.4</v>
      </c>
      <c r="DA31" s="695"/>
      <c r="DB31" s="695"/>
      <c r="DC31" s="696"/>
      <c r="DD31" s="669">
        <v>34551</v>
      </c>
      <c r="DE31" s="662"/>
      <c r="DF31" s="662"/>
      <c r="DG31" s="662"/>
      <c r="DH31" s="662"/>
      <c r="DI31" s="662"/>
      <c r="DJ31" s="662"/>
      <c r="DK31" s="663"/>
      <c r="DL31" s="669">
        <v>34551</v>
      </c>
      <c r="DM31" s="662"/>
      <c r="DN31" s="662"/>
      <c r="DO31" s="662"/>
      <c r="DP31" s="662"/>
      <c r="DQ31" s="662"/>
      <c r="DR31" s="662"/>
      <c r="DS31" s="662"/>
      <c r="DT31" s="662"/>
      <c r="DU31" s="662"/>
      <c r="DV31" s="663"/>
      <c r="DW31" s="666">
        <v>0.9</v>
      </c>
      <c r="DX31" s="695"/>
      <c r="DY31" s="695"/>
      <c r="DZ31" s="695"/>
      <c r="EA31" s="695"/>
      <c r="EB31" s="695"/>
      <c r="EC31" s="697"/>
    </row>
    <row r="32" spans="2:133" ht="11.25" customHeight="1" x14ac:dyDescent="0.2">
      <c r="B32" s="658" t="s">
        <v>316</v>
      </c>
      <c r="C32" s="659"/>
      <c r="D32" s="659"/>
      <c r="E32" s="659"/>
      <c r="F32" s="659"/>
      <c r="G32" s="659"/>
      <c r="H32" s="659"/>
      <c r="I32" s="659"/>
      <c r="J32" s="659"/>
      <c r="K32" s="659"/>
      <c r="L32" s="659"/>
      <c r="M32" s="659"/>
      <c r="N32" s="659"/>
      <c r="O32" s="659"/>
      <c r="P32" s="659"/>
      <c r="Q32" s="660"/>
      <c r="R32" s="661">
        <v>1699497</v>
      </c>
      <c r="S32" s="664"/>
      <c r="T32" s="664"/>
      <c r="U32" s="664"/>
      <c r="V32" s="664"/>
      <c r="W32" s="664"/>
      <c r="X32" s="664"/>
      <c r="Y32" s="665"/>
      <c r="Z32" s="723">
        <v>16.2</v>
      </c>
      <c r="AA32" s="723"/>
      <c r="AB32" s="723"/>
      <c r="AC32" s="723"/>
      <c r="AD32" s="724" t="s">
        <v>242</v>
      </c>
      <c r="AE32" s="724"/>
      <c r="AF32" s="724"/>
      <c r="AG32" s="724"/>
      <c r="AH32" s="724"/>
      <c r="AI32" s="724"/>
      <c r="AJ32" s="724"/>
      <c r="AK32" s="724"/>
      <c r="AL32" s="666" t="s">
        <v>242</v>
      </c>
      <c r="AM32" s="667"/>
      <c r="AN32" s="667"/>
      <c r="AO32" s="725"/>
      <c r="AP32" s="755"/>
      <c r="AQ32" s="756"/>
      <c r="AR32" s="756"/>
      <c r="AS32" s="756"/>
      <c r="AT32" s="759"/>
      <c r="AU32" s="231"/>
      <c r="AV32" s="231"/>
      <c r="AW32" s="231"/>
      <c r="AX32" s="673" t="s">
        <v>317</v>
      </c>
      <c r="AY32" s="674"/>
      <c r="AZ32" s="674"/>
      <c r="BA32" s="674"/>
      <c r="BB32" s="674"/>
      <c r="BC32" s="674"/>
      <c r="BD32" s="674"/>
      <c r="BE32" s="674"/>
      <c r="BF32" s="675"/>
      <c r="BG32" s="738">
        <v>99.5</v>
      </c>
      <c r="BH32" s="677"/>
      <c r="BI32" s="677"/>
      <c r="BJ32" s="677"/>
      <c r="BK32" s="677"/>
      <c r="BL32" s="677"/>
      <c r="BM32" s="721">
        <v>97.6</v>
      </c>
      <c r="BN32" s="677"/>
      <c r="BO32" s="677"/>
      <c r="BP32" s="677"/>
      <c r="BQ32" s="714"/>
      <c r="BR32" s="738">
        <v>99.3</v>
      </c>
      <c r="BS32" s="677"/>
      <c r="BT32" s="677"/>
      <c r="BU32" s="677"/>
      <c r="BV32" s="677"/>
      <c r="BW32" s="677"/>
      <c r="BX32" s="721">
        <v>97.3</v>
      </c>
      <c r="BY32" s="677"/>
      <c r="BZ32" s="677"/>
      <c r="CA32" s="677"/>
      <c r="CB32" s="714"/>
      <c r="CD32" s="749"/>
      <c r="CE32" s="750"/>
      <c r="CF32" s="705" t="s">
        <v>318</v>
      </c>
      <c r="CG32" s="702"/>
      <c r="CH32" s="702"/>
      <c r="CI32" s="702"/>
      <c r="CJ32" s="702"/>
      <c r="CK32" s="702"/>
      <c r="CL32" s="702"/>
      <c r="CM32" s="702"/>
      <c r="CN32" s="702"/>
      <c r="CO32" s="702"/>
      <c r="CP32" s="702"/>
      <c r="CQ32" s="703"/>
      <c r="CR32" s="661" t="s">
        <v>242</v>
      </c>
      <c r="CS32" s="664"/>
      <c r="CT32" s="664"/>
      <c r="CU32" s="664"/>
      <c r="CV32" s="664"/>
      <c r="CW32" s="664"/>
      <c r="CX32" s="664"/>
      <c r="CY32" s="665"/>
      <c r="CZ32" s="666" t="s">
        <v>129</v>
      </c>
      <c r="DA32" s="695"/>
      <c r="DB32" s="695"/>
      <c r="DC32" s="696"/>
      <c r="DD32" s="669" t="s">
        <v>242</v>
      </c>
      <c r="DE32" s="664"/>
      <c r="DF32" s="664"/>
      <c r="DG32" s="664"/>
      <c r="DH32" s="664"/>
      <c r="DI32" s="664"/>
      <c r="DJ32" s="664"/>
      <c r="DK32" s="665"/>
      <c r="DL32" s="669" t="s">
        <v>129</v>
      </c>
      <c r="DM32" s="664"/>
      <c r="DN32" s="664"/>
      <c r="DO32" s="664"/>
      <c r="DP32" s="664"/>
      <c r="DQ32" s="664"/>
      <c r="DR32" s="664"/>
      <c r="DS32" s="664"/>
      <c r="DT32" s="664"/>
      <c r="DU32" s="664"/>
      <c r="DV32" s="665"/>
      <c r="DW32" s="666" t="s">
        <v>129</v>
      </c>
      <c r="DX32" s="695"/>
      <c r="DY32" s="695"/>
      <c r="DZ32" s="695"/>
      <c r="EA32" s="695"/>
      <c r="EB32" s="695"/>
      <c r="EC32" s="697"/>
    </row>
    <row r="33" spans="2:133" ht="11.25" customHeight="1" x14ac:dyDescent="0.2">
      <c r="B33" s="658" t="s">
        <v>319</v>
      </c>
      <c r="C33" s="659"/>
      <c r="D33" s="659"/>
      <c r="E33" s="659"/>
      <c r="F33" s="659"/>
      <c r="G33" s="659"/>
      <c r="H33" s="659"/>
      <c r="I33" s="659"/>
      <c r="J33" s="659"/>
      <c r="K33" s="659"/>
      <c r="L33" s="659"/>
      <c r="M33" s="659"/>
      <c r="N33" s="659"/>
      <c r="O33" s="659"/>
      <c r="P33" s="659"/>
      <c r="Q33" s="660"/>
      <c r="R33" s="661">
        <v>214699</v>
      </c>
      <c r="S33" s="664"/>
      <c r="T33" s="664"/>
      <c r="U33" s="664"/>
      <c r="V33" s="664"/>
      <c r="W33" s="664"/>
      <c r="X33" s="664"/>
      <c r="Y33" s="665"/>
      <c r="Z33" s="723">
        <v>2</v>
      </c>
      <c r="AA33" s="723"/>
      <c r="AB33" s="723"/>
      <c r="AC33" s="723"/>
      <c r="AD33" s="724" t="s">
        <v>242</v>
      </c>
      <c r="AE33" s="724"/>
      <c r="AF33" s="724"/>
      <c r="AG33" s="724"/>
      <c r="AH33" s="724"/>
      <c r="AI33" s="724"/>
      <c r="AJ33" s="724"/>
      <c r="AK33" s="724"/>
      <c r="AL33" s="666" t="s">
        <v>242</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320</v>
      </c>
      <c r="CE33" s="702"/>
      <c r="CF33" s="702"/>
      <c r="CG33" s="702"/>
      <c r="CH33" s="702"/>
      <c r="CI33" s="702"/>
      <c r="CJ33" s="702"/>
      <c r="CK33" s="702"/>
      <c r="CL33" s="702"/>
      <c r="CM33" s="702"/>
      <c r="CN33" s="702"/>
      <c r="CO33" s="702"/>
      <c r="CP33" s="702"/>
      <c r="CQ33" s="703"/>
      <c r="CR33" s="661">
        <v>4816887</v>
      </c>
      <c r="CS33" s="662"/>
      <c r="CT33" s="662"/>
      <c r="CU33" s="662"/>
      <c r="CV33" s="662"/>
      <c r="CW33" s="662"/>
      <c r="CX33" s="662"/>
      <c r="CY33" s="663"/>
      <c r="CZ33" s="666">
        <v>47.3</v>
      </c>
      <c r="DA33" s="695"/>
      <c r="DB33" s="695"/>
      <c r="DC33" s="696"/>
      <c r="DD33" s="669">
        <v>3652930</v>
      </c>
      <c r="DE33" s="662"/>
      <c r="DF33" s="662"/>
      <c r="DG33" s="662"/>
      <c r="DH33" s="662"/>
      <c r="DI33" s="662"/>
      <c r="DJ33" s="662"/>
      <c r="DK33" s="663"/>
      <c r="DL33" s="669">
        <v>1764848</v>
      </c>
      <c r="DM33" s="662"/>
      <c r="DN33" s="662"/>
      <c r="DO33" s="662"/>
      <c r="DP33" s="662"/>
      <c r="DQ33" s="662"/>
      <c r="DR33" s="662"/>
      <c r="DS33" s="662"/>
      <c r="DT33" s="662"/>
      <c r="DU33" s="662"/>
      <c r="DV33" s="663"/>
      <c r="DW33" s="666">
        <v>43.8</v>
      </c>
      <c r="DX33" s="695"/>
      <c r="DY33" s="695"/>
      <c r="DZ33" s="695"/>
      <c r="EA33" s="695"/>
      <c r="EB33" s="695"/>
      <c r="EC33" s="697"/>
    </row>
    <row r="34" spans="2:133" ht="11.25" customHeight="1" x14ac:dyDescent="0.2">
      <c r="B34" s="658" t="s">
        <v>321</v>
      </c>
      <c r="C34" s="659"/>
      <c r="D34" s="659"/>
      <c r="E34" s="659"/>
      <c r="F34" s="659"/>
      <c r="G34" s="659"/>
      <c r="H34" s="659"/>
      <c r="I34" s="659"/>
      <c r="J34" s="659"/>
      <c r="K34" s="659"/>
      <c r="L34" s="659"/>
      <c r="M34" s="659"/>
      <c r="N34" s="659"/>
      <c r="O34" s="659"/>
      <c r="P34" s="659"/>
      <c r="Q34" s="660"/>
      <c r="R34" s="661">
        <v>93385</v>
      </c>
      <c r="S34" s="664"/>
      <c r="T34" s="664"/>
      <c r="U34" s="664"/>
      <c r="V34" s="664"/>
      <c r="W34" s="664"/>
      <c r="X34" s="664"/>
      <c r="Y34" s="665"/>
      <c r="Z34" s="723">
        <v>0.9</v>
      </c>
      <c r="AA34" s="723"/>
      <c r="AB34" s="723"/>
      <c r="AC34" s="723"/>
      <c r="AD34" s="724">
        <v>2139</v>
      </c>
      <c r="AE34" s="724"/>
      <c r="AF34" s="724"/>
      <c r="AG34" s="724"/>
      <c r="AH34" s="724"/>
      <c r="AI34" s="724"/>
      <c r="AJ34" s="724"/>
      <c r="AK34" s="724"/>
      <c r="AL34" s="666">
        <v>0.1</v>
      </c>
      <c r="AM34" s="667"/>
      <c r="AN34" s="667"/>
      <c r="AO34" s="725"/>
      <c r="AP34" s="234"/>
      <c r="AQ34" s="735" t="s">
        <v>322</v>
      </c>
      <c r="AR34" s="736"/>
      <c r="AS34" s="736"/>
      <c r="AT34" s="736"/>
      <c r="AU34" s="736"/>
      <c r="AV34" s="736"/>
      <c r="AW34" s="736"/>
      <c r="AX34" s="736"/>
      <c r="AY34" s="736"/>
      <c r="AZ34" s="736"/>
      <c r="BA34" s="736"/>
      <c r="BB34" s="736"/>
      <c r="BC34" s="736"/>
      <c r="BD34" s="736"/>
      <c r="BE34" s="736"/>
      <c r="BF34" s="737"/>
      <c r="BG34" s="735" t="s">
        <v>323</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324</v>
      </c>
      <c r="CE34" s="702"/>
      <c r="CF34" s="702"/>
      <c r="CG34" s="702"/>
      <c r="CH34" s="702"/>
      <c r="CI34" s="702"/>
      <c r="CJ34" s="702"/>
      <c r="CK34" s="702"/>
      <c r="CL34" s="702"/>
      <c r="CM34" s="702"/>
      <c r="CN34" s="702"/>
      <c r="CO34" s="702"/>
      <c r="CP34" s="702"/>
      <c r="CQ34" s="703"/>
      <c r="CR34" s="661">
        <v>1567374</v>
      </c>
      <c r="CS34" s="664"/>
      <c r="CT34" s="664"/>
      <c r="CU34" s="664"/>
      <c r="CV34" s="664"/>
      <c r="CW34" s="664"/>
      <c r="CX34" s="664"/>
      <c r="CY34" s="665"/>
      <c r="CZ34" s="666">
        <v>15.4</v>
      </c>
      <c r="DA34" s="695"/>
      <c r="DB34" s="695"/>
      <c r="DC34" s="696"/>
      <c r="DD34" s="669">
        <v>1206221</v>
      </c>
      <c r="DE34" s="664"/>
      <c r="DF34" s="664"/>
      <c r="DG34" s="664"/>
      <c r="DH34" s="664"/>
      <c r="DI34" s="664"/>
      <c r="DJ34" s="664"/>
      <c r="DK34" s="665"/>
      <c r="DL34" s="669">
        <v>537891</v>
      </c>
      <c r="DM34" s="664"/>
      <c r="DN34" s="664"/>
      <c r="DO34" s="664"/>
      <c r="DP34" s="664"/>
      <c r="DQ34" s="664"/>
      <c r="DR34" s="664"/>
      <c r="DS34" s="664"/>
      <c r="DT34" s="664"/>
      <c r="DU34" s="664"/>
      <c r="DV34" s="665"/>
      <c r="DW34" s="666">
        <v>13.4</v>
      </c>
      <c r="DX34" s="695"/>
      <c r="DY34" s="695"/>
      <c r="DZ34" s="695"/>
      <c r="EA34" s="695"/>
      <c r="EB34" s="695"/>
      <c r="EC34" s="697"/>
    </row>
    <row r="35" spans="2:133" ht="11.25" customHeight="1" x14ac:dyDescent="0.2">
      <c r="B35" s="658" t="s">
        <v>325</v>
      </c>
      <c r="C35" s="659"/>
      <c r="D35" s="659"/>
      <c r="E35" s="659"/>
      <c r="F35" s="659"/>
      <c r="G35" s="659"/>
      <c r="H35" s="659"/>
      <c r="I35" s="659"/>
      <c r="J35" s="659"/>
      <c r="K35" s="659"/>
      <c r="L35" s="659"/>
      <c r="M35" s="659"/>
      <c r="N35" s="659"/>
      <c r="O35" s="659"/>
      <c r="P35" s="659"/>
      <c r="Q35" s="660"/>
      <c r="R35" s="661">
        <v>637868</v>
      </c>
      <c r="S35" s="664"/>
      <c r="T35" s="664"/>
      <c r="U35" s="664"/>
      <c r="V35" s="664"/>
      <c r="W35" s="664"/>
      <c r="X35" s="664"/>
      <c r="Y35" s="665"/>
      <c r="Z35" s="723">
        <v>6.1</v>
      </c>
      <c r="AA35" s="723"/>
      <c r="AB35" s="723"/>
      <c r="AC35" s="723"/>
      <c r="AD35" s="724" t="s">
        <v>129</v>
      </c>
      <c r="AE35" s="724"/>
      <c r="AF35" s="724"/>
      <c r="AG35" s="724"/>
      <c r="AH35" s="724"/>
      <c r="AI35" s="724"/>
      <c r="AJ35" s="724"/>
      <c r="AK35" s="724"/>
      <c r="AL35" s="666" t="s">
        <v>242</v>
      </c>
      <c r="AM35" s="667"/>
      <c r="AN35" s="667"/>
      <c r="AO35" s="725"/>
      <c r="AP35" s="234"/>
      <c r="AQ35" s="729" t="s">
        <v>326</v>
      </c>
      <c r="AR35" s="730"/>
      <c r="AS35" s="730"/>
      <c r="AT35" s="730"/>
      <c r="AU35" s="730"/>
      <c r="AV35" s="730"/>
      <c r="AW35" s="730"/>
      <c r="AX35" s="730"/>
      <c r="AY35" s="731"/>
      <c r="AZ35" s="726">
        <v>865605</v>
      </c>
      <c r="BA35" s="727"/>
      <c r="BB35" s="727"/>
      <c r="BC35" s="727"/>
      <c r="BD35" s="727"/>
      <c r="BE35" s="727"/>
      <c r="BF35" s="728"/>
      <c r="BG35" s="732" t="s">
        <v>327</v>
      </c>
      <c r="BH35" s="733"/>
      <c r="BI35" s="733"/>
      <c r="BJ35" s="733"/>
      <c r="BK35" s="733"/>
      <c r="BL35" s="733"/>
      <c r="BM35" s="733"/>
      <c r="BN35" s="733"/>
      <c r="BO35" s="733"/>
      <c r="BP35" s="733"/>
      <c r="BQ35" s="733"/>
      <c r="BR35" s="733"/>
      <c r="BS35" s="733"/>
      <c r="BT35" s="733"/>
      <c r="BU35" s="734"/>
      <c r="BV35" s="726">
        <v>26285</v>
      </c>
      <c r="BW35" s="727"/>
      <c r="BX35" s="727"/>
      <c r="BY35" s="727"/>
      <c r="BZ35" s="727"/>
      <c r="CA35" s="727"/>
      <c r="CB35" s="728"/>
      <c r="CD35" s="705" t="s">
        <v>328</v>
      </c>
      <c r="CE35" s="702"/>
      <c r="CF35" s="702"/>
      <c r="CG35" s="702"/>
      <c r="CH35" s="702"/>
      <c r="CI35" s="702"/>
      <c r="CJ35" s="702"/>
      <c r="CK35" s="702"/>
      <c r="CL35" s="702"/>
      <c r="CM35" s="702"/>
      <c r="CN35" s="702"/>
      <c r="CO35" s="702"/>
      <c r="CP35" s="702"/>
      <c r="CQ35" s="703"/>
      <c r="CR35" s="661">
        <v>118590</v>
      </c>
      <c r="CS35" s="662"/>
      <c r="CT35" s="662"/>
      <c r="CU35" s="662"/>
      <c r="CV35" s="662"/>
      <c r="CW35" s="662"/>
      <c r="CX35" s="662"/>
      <c r="CY35" s="663"/>
      <c r="CZ35" s="666">
        <v>1.2</v>
      </c>
      <c r="DA35" s="695"/>
      <c r="DB35" s="695"/>
      <c r="DC35" s="696"/>
      <c r="DD35" s="669">
        <v>84110</v>
      </c>
      <c r="DE35" s="662"/>
      <c r="DF35" s="662"/>
      <c r="DG35" s="662"/>
      <c r="DH35" s="662"/>
      <c r="DI35" s="662"/>
      <c r="DJ35" s="662"/>
      <c r="DK35" s="663"/>
      <c r="DL35" s="669">
        <v>65161</v>
      </c>
      <c r="DM35" s="662"/>
      <c r="DN35" s="662"/>
      <c r="DO35" s="662"/>
      <c r="DP35" s="662"/>
      <c r="DQ35" s="662"/>
      <c r="DR35" s="662"/>
      <c r="DS35" s="662"/>
      <c r="DT35" s="662"/>
      <c r="DU35" s="662"/>
      <c r="DV35" s="663"/>
      <c r="DW35" s="666">
        <v>1.6</v>
      </c>
      <c r="DX35" s="695"/>
      <c r="DY35" s="695"/>
      <c r="DZ35" s="695"/>
      <c r="EA35" s="695"/>
      <c r="EB35" s="695"/>
      <c r="EC35" s="697"/>
    </row>
    <row r="36" spans="2:133" ht="11.25" customHeight="1" x14ac:dyDescent="0.2">
      <c r="B36" s="658" t="s">
        <v>329</v>
      </c>
      <c r="C36" s="659"/>
      <c r="D36" s="659"/>
      <c r="E36" s="659"/>
      <c r="F36" s="659"/>
      <c r="G36" s="659"/>
      <c r="H36" s="659"/>
      <c r="I36" s="659"/>
      <c r="J36" s="659"/>
      <c r="K36" s="659"/>
      <c r="L36" s="659"/>
      <c r="M36" s="659"/>
      <c r="N36" s="659"/>
      <c r="O36" s="659"/>
      <c r="P36" s="659"/>
      <c r="Q36" s="660"/>
      <c r="R36" s="661" t="s">
        <v>242</v>
      </c>
      <c r="S36" s="664"/>
      <c r="T36" s="664"/>
      <c r="U36" s="664"/>
      <c r="V36" s="664"/>
      <c r="W36" s="664"/>
      <c r="X36" s="664"/>
      <c r="Y36" s="665"/>
      <c r="Z36" s="723" t="s">
        <v>129</v>
      </c>
      <c r="AA36" s="723"/>
      <c r="AB36" s="723"/>
      <c r="AC36" s="723"/>
      <c r="AD36" s="724" t="s">
        <v>129</v>
      </c>
      <c r="AE36" s="724"/>
      <c r="AF36" s="724"/>
      <c r="AG36" s="724"/>
      <c r="AH36" s="724"/>
      <c r="AI36" s="724"/>
      <c r="AJ36" s="724"/>
      <c r="AK36" s="724"/>
      <c r="AL36" s="666" t="s">
        <v>242</v>
      </c>
      <c r="AM36" s="667"/>
      <c r="AN36" s="667"/>
      <c r="AO36" s="725"/>
      <c r="AQ36" s="698" t="s">
        <v>330</v>
      </c>
      <c r="AR36" s="699"/>
      <c r="AS36" s="699"/>
      <c r="AT36" s="699"/>
      <c r="AU36" s="699"/>
      <c r="AV36" s="699"/>
      <c r="AW36" s="699"/>
      <c r="AX36" s="699"/>
      <c r="AY36" s="700"/>
      <c r="AZ36" s="661">
        <v>127166</v>
      </c>
      <c r="BA36" s="664"/>
      <c r="BB36" s="664"/>
      <c r="BC36" s="664"/>
      <c r="BD36" s="662"/>
      <c r="BE36" s="662"/>
      <c r="BF36" s="701"/>
      <c r="BG36" s="705" t="s">
        <v>331</v>
      </c>
      <c r="BH36" s="702"/>
      <c r="BI36" s="702"/>
      <c r="BJ36" s="702"/>
      <c r="BK36" s="702"/>
      <c r="BL36" s="702"/>
      <c r="BM36" s="702"/>
      <c r="BN36" s="702"/>
      <c r="BO36" s="702"/>
      <c r="BP36" s="702"/>
      <c r="BQ36" s="702"/>
      <c r="BR36" s="702"/>
      <c r="BS36" s="702"/>
      <c r="BT36" s="702"/>
      <c r="BU36" s="703"/>
      <c r="BV36" s="661">
        <v>26285</v>
      </c>
      <c r="BW36" s="664"/>
      <c r="BX36" s="664"/>
      <c r="BY36" s="664"/>
      <c r="BZ36" s="664"/>
      <c r="CA36" s="664"/>
      <c r="CB36" s="704"/>
      <c r="CD36" s="705" t="s">
        <v>332</v>
      </c>
      <c r="CE36" s="702"/>
      <c r="CF36" s="702"/>
      <c r="CG36" s="702"/>
      <c r="CH36" s="702"/>
      <c r="CI36" s="702"/>
      <c r="CJ36" s="702"/>
      <c r="CK36" s="702"/>
      <c r="CL36" s="702"/>
      <c r="CM36" s="702"/>
      <c r="CN36" s="702"/>
      <c r="CO36" s="702"/>
      <c r="CP36" s="702"/>
      <c r="CQ36" s="703"/>
      <c r="CR36" s="661">
        <v>950852</v>
      </c>
      <c r="CS36" s="664"/>
      <c r="CT36" s="664"/>
      <c r="CU36" s="664"/>
      <c r="CV36" s="664"/>
      <c r="CW36" s="664"/>
      <c r="CX36" s="664"/>
      <c r="CY36" s="665"/>
      <c r="CZ36" s="666">
        <v>9.3000000000000007</v>
      </c>
      <c r="DA36" s="695"/>
      <c r="DB36" s="695"/>
      <c r="DC36" s="696"/>
      <c r="DD36" s="669">
        <v>695053</v>
      </c>
      <c r="DE36" s="664"/>
      <c r="DF36" s="664"/>
      <c r="DG36" s="664"/>
      <c r="DH36" s="664"/>
      <c r="DI36" s="664"/>
      <c r="DJ36" s="664"/>
      <c r="DK36" s="665"/>
      <c r="DL36" s="669">
        <v>561852</v>
      </c>
      <c r="DM36" s="664"/>
      <c r="DN36" s="664"/>
      <c r="DO36" s="664"/>
      <c r="DP36" s="664"/>
      <c r="DQ36" s="664"/>
      <c r="DR36" s="664"/>
      <c r="DS36" s="664"/>
      <c r="DT36" s="664"/>
      <c r="DU36" s="664"/>
      <c r="DV36" s="665"/>
      <c r="DW36" s="666">
        <v>14</v>
      </c>
      <c r="DX36" s="695"/>
      <c r="DY36" s="695"/>
      <c r="DZ36" s="695"/>
      <c r="EA36" s="695"/>
      <c r="EB36" s="695"/>
      <c r="EC36" s="697"/>
    </row>
    <row r="37" spans="2:133" ht="11.25" customHeight="1" x14ac:dyDescent="0.2">
      <c r="B37" s="658" t="s">
        <v>333</v>
      </c>
      <c r="C37" s="659"/>
      <c r="D37" s="659"/>
      <c r="E37" s="659"/>
      <c r="F37" s="659"/>
      <c r="G37" s="659"/>
      <c r="H37" s="659"/>
      <c r="I37" s="659"/>
      <c r="J37" s="659"/>
      <c r="K37" s="659"/>
      <c r="L37" s="659"/>
      <c r="M37" s="659"/>
      <c r="N37" s="659"/>
      <c r="O37" s="659"/>
      <c r="P37" s="659"/>
      <c r="Q37" s="660"/>
      <c r="R37" s="661">
        <v>163168</v>
      </c>
      <c r="S37" s="664"/>
      <c r="T37" s="664"/>
      <c r="U37" s="664"/>
      <c r="V37" s="664"/>
      <c r="W37" s="664"/>
      <c r="X37" s="664"/>
      <c r="Y37" s="665"/>
      <c r="Z37" s="723">
        <v>1.6</v>
      </c>
      <c r="AA37" s="723"/>
      <c r="AB37" s="723"/>
      <c r="AC37" s="723"/>
      <c r="AD37" s="724" t="s">
        <v>242</v>
      </c>
      <c r="AE37" s="724"/>
      <c r="AF37" s="724"/>
      <c r="AG37" s="724"/>
      <c r="AH37" s="724"/>
      <c r="AI37" s="724"/>
      <c r="AJ37" s="724"/>
      <c r="AK37" s="724"/>
      <c r="AL37" s="666" t="s">
        <v>242</v>
      </c>
      <c r="AM37" s="667"/>
      <c r="AN37" s="667"/>
      <c r="AO37" s="725"/>
      <c r="AQ37" s="698" t="s">
        <v>334</v>
      </c>
      <c r="AR37" s="699"/>
      <c r="AS37" s="699"/>
      <c r="AT37" s="699"/>
      <c r="AU37" s="699"/>
      <c r="AV37" s="699"/>
      <c r="AW37" s="699"/>
      <c r="AX37" s="699"/>
      <c r="AY37" s="700"/>
      <c r="AZ37" s="661">
        <v>17899</v>
      </c>
      <c r="BA37" s="664"/>
      <c r="BB37" s="664"/>
      <c r="BC37" s="664"/>
      <c r="BD37" s="662"/>
      <c r="BE37" s="662"/>
      <c r="BF37" s="701"/>
      <c r="BG37" s="705" t="s">
        <v>335</v>
      </c>
      <c r="BH37" s="702"/>
      <c r="BI37" s="702"/>
      <c r="BJ37" s="702"/>
      <c r="BK37" s="702"/>
      <c r="BL37" s="702"/>
      <c r="BM37" s="702"/>
      <c r="BN37" s="702"/>
      <c r="BO37" s="702"/>
      <c r="BP37" s="702"/>
      <c r="BQ37" s="702"/>
      <c r="BR37" s="702"/>
      <c r="BS37" s="702"/>
      <c r="BT37" s="702"/>
      <c r="BU37" s="703"/>
      <c r="BV37" s="661">
        <v>2767</v>
      </c>
      <c r="BW37" s="664"/>
      <c r="BX37" s="664"/>
      <c r="BY37" s="664"/>
      <c r="BZ37" s="664"/>
      <c r="CA37" s="664"/>
      <c r="CB37" s="704"/>
      <c r="CD37" s="705" t="s">
        <v>336</v>
      </c>
      <c r="CE37" s="702"/>
      <c r="CF37" s="702"/>
      <c r="CG37" s="702"/>
      <c r="CH37" s="702"/>
      <c r="CI37" s="702"/>
      <c r="CJ37" s="702"/>
      <c r="CK37" s="702"/>
      <c r="CL37" s="702"/>
      <c r="CM37" s="702"/>
      <c r="CN37" s="702"/>
      <c r="CO37" s="702"/>
      <c r="CP37" s="702"/>
      <c r="CQ37" s="703"/>
      <c r="CR37" s="661">
        <v>497761</v>
      </c>
      <c r="CS37" s="662"/>
      <c r="CT37" s="662"/>
      <c r="CU37" s="662"/>
      <c r="CV37" s="662"/>
      <c r="CW37" s="662"/>
      <c r="CX37" s="662"/>
      <c r="CY37" s="663"/>
      <c r="CZ37" s="666">
        <v>4.9000000000000004</v>
      </c>
      <c r="DA37" s="695"/>
      <c r="DB37" s="695"/>
      <c r="DC37" s="696"/>
      <c r="DD37" s="669">
        <v>427661</v>
      </c>
      <c r="DE37" s="662"/>
      <c r="DF37" s="662"/>
      <c r="DG37" s="662"/>
      <c r="DH37" s="662"/>
      <c r="DI37" s="662"/>
      <c r="DJ37" s="662"/>
      <c r="DK37" s="663"/>
      <c r="DL37" s="669">
        <v>406601</v>
      </c>
      <c r="DM37" s="662"/>
      <c r="DN37" s="662"/>
      <c r="DO37" s="662"/>
      <c r="DP37" s="662"/>
      <c r="DQ37" s="662"/>
      <c r="DR37" s="662"/>
      <c r="DS37" s="662"/>
      <c r="DT37" s="662"/>
      <c r="DU37" s="662"/>
      <c r="DV37" s="663"/>
      <c r="DW37" s="666">
        <v>10.1</v>
      </c>
      <c r="DX37" s="695"/>
      <c r="DY37" s="695"/>
      <c r="DZ37" s="695"/>
      <c r="EA37" s="695"/>
      <c r="EB37" s="695"/>
      <c r="EC37" s="697"/>
    </row>
    <row r="38" spans="2:133" ht="11.25" customHeight="1" x14ac:dyDescent="0.2">
      <c r="B38" s="673" t="s">
        <v>337</v>
      </c>
      <c r="C38" s="674"/>
      <c r="D38" s="674"/>
      <c r="E38" s="674"/>
      <c r="F38" s="674"/>
      <c r="G38" s="674"/>
      <c r="H38" s="674"/>
      <c r="I38" s="674"/>
      <c r="J38" s="674"/>
      <c r="K38" s="674"/>
      <c r="L38" s="674"/>
      <c r="M38" s="674"/>
      <c r="N38" s="674"/>
      <c r="O38" s="674"/>
      <c r="P38" s="674"/>
      <c r="Q38" s="675"/>
      <c r="R38" s="676">
        <v>10479898</v>
      </c>
      <c r="S38" s="713"/>
      <c r="T38" s="713"/>
      <c r="U38" s="713"/>
      <c r="V38" s="713"/>
      <c r="W38" s="713"/>
      <c r="X38" s="713"/>
      <c r="Y38" s="718"/>
      <c r="Z38" s="719">
        <v>100</v>
      </c>
      <c r="AA38" s="719"/>
      <c r="AB38" s="719"/>
      <c r="AC38" s="719"/>
      <c r="AD38" s="720">
        <v>3862908</v>
      </c>
      <c r="AE38" s="720"/>
      <c r="AF38" s="720"/>
      <c r="AG38" s="720"/>
      <c r="AH38" s="720"/>
      <c r="AI38" s="720"/>
      <c r="AJ38" s="720"/>
      <c r="AK38" s="720"/>
      <c r="AL38" s="679">
        <v>100</v>
      </c>
      <c r="AM38" s="721"/>
      <c r="AN38" s="721"/>
      <c r="AO38" s="722"/>
      <c r="AQ38" s="698" t="s">
        <v>338</v>
      </c>
      <c r="AR38" s="699"/>
      <c r="AS38" s="699"/>
      <c r="AT38" s="699"/>
      <c r="AU38" s="699"/>
      <c r="AV38" s="699"/>
      <c r="AW38" s="699"/>
      <c r="AX38" s="699"/>
      <c r="AY38" s="700"/>
      <c r="AZ38" s="661">
        <v>4960</v>
      </c>
      <c r="BA38" s="664"/>
      <c r="BB38" s="664"/>
      <c r="BC38" s="664"/>
      <c r="BD38" s="662"/>
      <c r="BE38" s="662"/>
      <c r="BF38" s="701"/>
      <c r="BG38" s="705" t="s">
        <v>339</v>
      </c>
      <c r="BH38" s="702"/>
      <c r="BI38" s="702"/>
      <c r="BJ38" s="702"/>
      <c r="BK38" s="702"/>
      <c r="BL38" s="702"/>
      <c r="BM38" s="702"/>
      <c r="BN38" s="702"/>
      <c r="BO38" s="702"/>
      <c r="BP38" s="702"/>
      <c r="BQ38" s="702"/>
      <c r="BR38" s="702"/>
      <c r="BS38" s="702"/>
      <c r="BT38" s="702"/>
      <c r="BU38" s="703"/>
      <c r="BV38" s="661">
        <v>4974</v>
      </c>
      <c r="BW38" s="664"/>
      <c r="BX38" s="664"/>
      <c r="BY38" s="664"/>
      <c r="BZ38" s="664"/>
      <c r="CA38" s="664"/>
      <c r="CB38" s="704"/>
      <c r="CD38" s="705" t="s">
        <v>340</v>
      </c>
      <c r="CE38" s="702"/>
      <c r="CF38" s="702"/>
      <c r="CG38" s="702"/>
      <c r="CH38" s="702"/>
      <c r="CI38" s="702"/>
      <c r="CJ38" s="702"/>
      <c r="CK38" s="702"/>
      <c r="CL38" s="702"/>
      <c r="CM38" s="702"/>
      <c r="CN38" s="702"/>
      <c r="CO38" s="702"/>
      <c r="CP38" s="702"/>
      <c r="CQ38" s="703"/>
      <c r="CR38" s="661">
        <v>860645</v>
      </c>
      <c r="CS38" s="664"/>
      <c r="CT38" s="664"/>
      <c r="CU38" s="664"/>
      <c r="CV38" s="664"/>
      <c r="CW38" s="664"/>
      <c r="CX38" s="664"/>
      <c r="CY38" s="665"/>
      <c r="CZ38" s="666">
        <v>8.5</v>
      </c>
      <c r="DA38" s="695"/>
      <c r="DB38" s="695"/>
      <c r="DC38" s="696"/>
      <c r="DD38" s="669">
        <v>702163</v>
      </c>
      <c r="DE38" s="664"/>
      <c r="DF38" s="664"/>
      <c r="DG38" s="664"/>
      <c r="DH38" s="664"/>
      <c r="DI38" s="664"/>
      <c r="DJ38" s="664"/>
      <c r="DK38" s="665"/>
      <c r="DL38" s="669">
        <v>599944</v>
      </c>
      <c r="DM38" s="664"/>
      <c r="DN38" s="664"/>
      <c r="DO38" s="664"/>
      <c r="DP38" s="664"/>
      <c r="DQ38" s="664"/>
      <c r="DR38" s="664"/>
      <c r="DS38" s="664"/>
      <c r="DT38" s="664"/>
      <c r="DU38" s="664"/>
      <c r="DV38" s="665"/>
      <c r="DW38" s="666">
        <v>14.9</v>
      </c>
      <c r="DX38" s="695"/>
      <c r="DY38" s="695"/>
      <c r="DZ38" s="695"/>
      <c r="EA38" s="695"/>
      <c r="EB38" s="695"/>
      <c r="EC38" s="697"/>
    </row>
    <row r="39" spans="2:133" ht="11.25" customHeight="1" x14ac:dyDescent="0.2">
      <c r="AQ39" s="698" t="s">
        <v>341</v>
      </c>
      <c r="AR39" s="699"/>
      <c r="AS39" s="699"/>
      <c r="AT39" s="699"/>
      <c r="AU39" s="699"/>
      <c r="AV39" s="699"/>
      <c r="AW39" s="699"/>
      <c r="AX39" s="699"/>
      <c r="AY39" s="700"/>
      <c r="AZ39" s="661" t="s">
        <v>242</v>
      </c>
      <c r="BA39" s="664"/>
      <c r="BB39" s="664"/>
      <c r="BC39" s="664"/>
      <c r="BD39" s="662"/>
      <c r="BE39" s="662"/>
      <c r="BF39" s="701"/>
      <c r="BG39" s="706" t="s">
        <v>342</v>
      </c>
      <c r="BH39" s="707"/>
      <c r="BI39" s="707"/>
      <c r="BJ39" s="707"/>
      <c r="BK39" s="707"/>
      <c r="BL39" s="235"/>
      <c r="BM39" s="702" t="s">
        <v>343</v>
      </c>
      <c r="BN39" s="702"/>
      <c r="BO39" s="702"/>
      <c r="BP39" s="702"/>
      <c r="BQ39" s="702"/>
      <c r="BR39" s="702"/>
      <c r="BS39" s="702"/>
      <c r="BT39" s="702"/>
      <c r="BU39" s="703"/>
      <c r="BV39" s="661">
        <v>88</v>
      </c>
      <c r="BW39" s="664"/>
      <c r="BX39" s="664"/>
      <c r="BY39" s="664"/>
      <c r="BZ39" s="664"/>
      <c r="CA39" s="664"/>
      <c r="CB39" s="704"/>
      <c r="CD39" s="705" t="s">
        <v>344</v>
      </c>
      <c r="CE39" s="702"/>
      <c r="CF39" s="702"/>
      <c r="CG39" s="702"/>
      <c r="CH39" s="702"/>
      <c r="CI39" s="702"/>
      <c r="CJ39" s="702"/>
      <c r="CK39" s="702"/>
      <c r="CL39" s="702"/>
      <c r="CM39" s="702"/>
      <c r="CN39" s="702"/>
      <c r="CO39" s="702"/>
      <c r="CP39" s="702"/>
      <c r="CQ39" s="703"/>
      <c r="CR39" s="661">
        <v>1262501</v>
      </c>
      <c r="CS39" s="662"/>
      <c r="CT39" s="662"/>
      <c r="CU39" s="662"/>
      <c r="CV39" s="662"/>
      <c r="CW39" s="662"/>
      <c r="CX39" s="662"/>
      <c r="CY39" s="663"/>
      <c r="CZ39" s="666">
        <v>12.4</v>
      </c>
      <c r="DA39" s="695"/>
      <c r="DB39" s="695"/>
      <c r="DC39" s="696"/>
      <c r="DD39" s="669">
        <v>945343</v>
      </c>
      <c r="DE39" s="662"/>
      <c r="DF39" s="662"/>
      <c r="DG39" s="662"/>
      <c r="DH39" s="662"/>
      <c r="DI39" s="662"/>
      <c r="DJ39" s="662"/>
      <c r="DK39" s="663"/>
      <c r="DL39" s="669" t="s">
        <v>129</v>
      </c>
      <c r="DM39" s="662"/>
      <c r="DN39" s="662"/>
      <c r="DO39" s="662"/>
      <c r="DP39" s="662"/>
      <c r="DQ39" s="662"/>
      <c r="DR39" s="662"/>
      <c r="DS39" s="662"/>
      <c r="DT39" s="662"/>
      <c r="DU39" s="662"/>
      <c r="DV39" s="663"/>
      <c r="DW39" s="666" t="s">
        <v>129</v>
      </c>
      <c r="DX39" s="695"/>
      <c r="DY39" s="695"/>
      <c r="DZ39" s="695"/>
      <c r="EA39" s="695"/>
      <c r="EB39" s="695"/>
      <c r="EC39" s="697"/>
    </row>
    <row r="40" spans="2:133" ht="11.25" customHeight="1" x14ac:dyDescent="0.2">
      <c r="AQ40" s="698" t="s">
        <v>345</v>
      </c>
      <c r="AR40" s="699"/>
      <c r="AS40" s="699"/>
      <c r="AT40" s="699"/>
      <c r="AU40" s="699"/>
      <c r="AV40" s="699"/>
      <c r="AW40" s="699"/>
      <c r="AX40" s="699"/>
      <c r="AY40" s="700"/>
      <c r="AZ40" s="661">
        <v>179226</v>
      </c>
      <c r="BA40" s="664"/>
      <c r="BB40" s="664"/>
      <c r="BC40" s="664"/>
      <c r="BD40" s="662"/>
      <c r="BE40" s="662"/>
      <c r="BF40" s="701"/>
      <c r="BG40" s="706"/>
      <c r="BH40" s="707"/>
      <c r="BI40" s="707"/>
      <c r="BJ40" s="707"/>
      <c r="BK40" s="707"/>
      <c r="BL40" s="235"/>
      <c r="BM40" s="702" t="s">
        <v>346</v>
      </c>
      <c r="BN40" s="702"/>
      <c r="BO40" s="702"/>
      <c r="BP40" s="702"/>
      <c r="BQ40" s="702"/>
      <c r="BR40" s="702"/>
      <c r="BS40" s="702"/>
      <c r="BT40" s="702"/>
      <c r="BU40" s="703"/>
      <c r="BV40" s="661" t="s">
        <v>242</v>
      </c>
      <c r="BW40" s="664"/>
      <c r="BX40" s="664"/>
      <c r="BY40" s="664"/>
      <c r="BZ40" s="664"/>
      <c r="CA40" s="664"/>
      <c r="CB40" s="704"/>
      <c r="CD40" s="705" t="s">
        <v>347</v>
      </c>
      <c r="CE40" s="702"/>
      <c r="CF40" s="702"/>
      <c r="CG40" s="702"/>
      <c r="CH40" s="702"/>
      <c r="CI40" s="702"/>
      <c r="CJ40" s="702"/>
      <c r="CK40" s="702"/>
      <c r="CL40" s="702"/>
      <c r="CM40" s="702"/>
      <c r="CN40" s="702"/>
      <c r="CO40" s="702"/>
      <c r="CP40" s="702"/>
      <c r="CQ40" s="703"/>
      <c r="CR40" s="661">
        <v>56925</v>
      </c>
      <c r="CS40" s="664"/>
      <c r="CT40" s="664"/>
      <c r="CU40" s="664"/>
      <c r="CV40" s="664"/>
      <c r="CW40" s="664"/>
      <c r="CX40" s="664"/>
      <c r="CY40" s="665"/>
      <c r="CZ40" s="666">
        <v>0.6</v>
      </c>
      <c r="DA40" s="695"/>
      <c r="DB40" s="695"/>
      <c r="DC40" s="696"/>
      <c r="DD40" s="669">
        <v>20040</v>
      </c>
      <c r="DE40" s="664"/>
      <c r="DF40" s="664"/>
      <c r="DG40" s="664"/>
      <c r="DH40" s="664"/>
      <c r="DI40" s="664"/>
      <c r="DJ40" s="664"/>
      <c r="DK40" s="665"/>
      <c r="DL40" s="669" t="s">
        <v>242</v>
      </c>
      <c r="DM40" s="664"/>
      <c r="DN40" s="664"/>
      <c r="DO40" s="664"/>
      <c r="DP40" s="664"/>
      <c r="DQ40" s="664"/>
      <c r="DR40" s="664"/>
      <c r="DS40" s="664"/>
      <c r="DT40" s="664"/>
      <c r="DU40" s="664"/>
      <c r="DV40" s="665"/>
      <c r="DW40" s="666" t="s">
        <v>242</v>
      </c>
      <c r="DX40" s="695"/>
      <c r="DY40" s="695"/>
      <c r="DZ40" s="695"/>
      <c r="EA40" s="695"/>
      <c r="EB40" s="695"/>
      <c r="EC40" s="697"/>
    </row>
    <row r="41" spans="2:133" ht="11.25" customHeight="1" x14ac:dyDescent="0.2">
      <c r="AQ41" s="710" t="s">
        <v>348</v>
      </c>
      <c r="AR41" s="711"/>
      <c r="AS41" s="711"/>
      <c r="AT41" s="711"/>
      <c r="AU41" s="711"/>
      <c r="AV41" s="711"/>
      <c r="AW41" s="711"/>
      <c r="AX41" s="711"/>
      <c r="AY41" s="712"/>
      <c r="AZ41" s="676">
        <v>536354</v>
      </c>
      <c r="BA41" s="713"/>
      <c r="BB41" s="713"/>
      <c r="BC41" s="713"/>
      <c r="BD41" s="677"/>
      <c r="BE41" s="677"/>
      <c r="BF41" s="714"/>
      <c r="BG41" s="708"/>
      <c r="BH41" s="709"/>
      <c r="BI41" s="709"/>
      <c r="BJ41" s="709"/>
      <c r="BK41" s="709"/>
      <c r="BL41" s="236"/>
      <c r="BM41" s="715" t="s">
        <v>349</v>
      </c>
      <c r="BN41" s="715"/>
      <c r="BO41" s="715"/>
      <c r="BP41" s="715"/>
      <c r="BQ41" s="715"/>
      <c r="BR41" s="715"/>
      <c r="BS41" s="715"/>
      <c r="BT41" s="715"/>
      <c r="BU41" s="716"/>
      <c r="BV41" s="676">
        <v>306</v>
      </c>
      <c r="BW41" s="713"/>
      <c r="BX41" s="713"/>
      <c r="BY41" s="713"/>
      <c r="BZ41" s="713"/>
      <c r="CA41" s="713"/>
      <c r="CB41" s="717"/>
      <c r="CD41" s="705" t="s">
        <v>350</v>
      </c>
      <c r="CE41" s="702"/>
      <c r="CF41" s="702"/>
      <c r="CG41" s="702"/>
      <c r="CH41" s="702"/>
      <c r="CI41" s="702"/>
      <c r="CJ41" s="702"/>
      <c r="CK41" s="702"/>
      <c r="CL41" s="702"/>
      <c r="CM41" s="702"/>
      <c r="CN41" s="702"/>
      <c r="CO41" s="702"/>
      <c r="CP41" s="702"/>
      <c r="CQ41" s="703"/>
      <c r="CR41" s="661" t="s">
        <v>242</v>
      </c>
      <c r="CS41" s="662"/>
      <c r="CT41" s="662"/>
      <c r="CU41" s="662"/>
      <c r="CV41" s="662"/>
      <c r="CW41" s="662"/>
      <c r="CX41" s="662"/>
      <c r="CY41" s="663"/>
      <c r="CZ41" s="666" t="s">
        <v>129</v>
      </c>
      <c r="DA41" s="695"/>
      <c r="DB41" s="695"/>
      <c r="DC41" s="696"/>
      <c r="DD41" s="669" t="s">
        <v>242</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2">
      <c r="B42" s="229" t="s">
        <v>351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352</v>
      </c>
      <c r="CE42" s="659"/>
      <c r="CF42" s="659"/>
      <c r="CG42" s="659"/>
      <c r="CH42" s="659"/>
      <c r="CI42" s="659"/>
      <c r="CJ42" s="659"/>
      <c r="CK42" s="659"/>
      <c r="CL42" s="659"/>
      <c r="CM42" s="659"/>
      <c r="CN42" s="659"/>
      <c r="CO42" s="659"/>
      <c r="CP42" s="659"/>
      <c r="CQ42" s="660"/>
      <c r="CR42" s="661">
        <v>2127865</v>
      </c>
      <c r="CS42" s="664"/>
      <c r="CT42" s="664"/>
      <c r="CU42" s="664"/>
      <c r="CV42" s="664"/>
      <c r="CW42" s="664"/>
      <c r="CX42" s="664"/>
      <c r="CY42" s="665"/>
      <c r="CZ42" s="666">
        <v>20.9</v>
      </c>
      <c r="DA42" s="667"/>
      <c r="DB42" s="667"/>
      <c r="DC42" s="668"/>
      <c r="DD42" s="669">
        <v>256555</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2">
      <c r="B43" s="239" t="s">
        <v>353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354</v>
      </c>
      <c r="CE43" s="659"/>
      <c r="CF43" s="659"/>
      <c r="CG43" s="659"/>
      <c r="CH43" s="659"/>
      <c r="CI43" s="659"/>
      <c r="CJ43" s="659"/>
      <c r="CK43" s="659"/>
      <c r="CL43" s="659"/>
      <c r="CM43" s="659"/>
      <c r="CN43" s="659"/>
      <c r="CO43" s="659"/>
      <c r="CP43" s="659"/>
      <c r="CQ43" s="660"/>
      <c r="CR43" s="661">
        <v>15492</v>
      </c>
      <c r="CS43" s="662"/>
      <c r="CT43" s="662"/>
      <c r="CU43" s="662"/>
      <c r="CV43" s="662"/>
      <c r="CW43" s="662"/>
      <c r="CX43" s="662"/>
      <c r="CY43" s="663"/>
      <c r="CZ43" s="666">
        <v>0.2</v>
      </c>
      <c r="DA43" s="695"/>
      <c r="DB43" s="695"/>
      <c r="DC43" s="696"/>
      <c r="DD43" s="669">
        <v>15492</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2">
      <c r="B44" s="240" t="s">
        <v>355</v>
      </c>
      <c r="CD44" s="689" t="s">
        <v>306</v>
      </c>
      <c r="CE44" s="690"/>
      <c r="CF44" s="658" t="s">
        <v>356</v>
      </c>
      <c r="CG44" s="659"/>
      <c r="CH44" s="659"/>
      <c r="CI44" s="659"/>
      <c r="CJ44" s="659"/>
      <c r="CK44" s="659"/>
      <c r="CL44" s="659"/>
      <c r="CM44" s="659"/>
      <c r="CN44" s="659"/>
      <c r="CO44" s="659"/>
      <c r="CP44" s="659"/>
      <c r="CQ44" s="660"/>
      <c r="CR44" s="661">
        <v>2055067</v>
      </c>
      <c r="CS44" s="664"/>
      <c r="CT44" s="664"/>
      <c r="CU44" s="664"/>
      <c r="CV44" s="664"/>
      <c r="CW44" s="664"/>
      <c r="CX44" s="664"/>
      <c r="CY44" s="665"/>
      <c r="CZ44" s="666">
        <v>20.2</v>
      </c>
      <c r="DA44" s="667"/>
      <c r="DB44" s="667"/>
      <c r="DC44" s="668"/>
      <c r="DD44" s="669">
        <v>198167</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2">
      <c r="CD45" s="691"/>
      <c r="CE45" s="692"/>
      <c r="CF45" s="658" t="s">
        <v>357</v>
      </c>
      <c r="CG45" s="659"/>
      <c r="CH45" s="659"/>
      <c r="CI45" s="659"/>
      <c r="CJ45" s="659"/>
      <c r="CK45" s="659"/>
      <c r="CL45" s="659"/>
      <c r="CM45" s="659"/>
      <c r="CN45" s="659"/>
      <c r="CO45" s="659"/>
      <c r="CP45" s="659"/>
      <c r="CQ45" s="660"/>
      <c r="CR45" s="661">
        <v>1347267</v>
      </c>
      <c r="CS45" s="662"/>
      <c r="CT45" s="662"/>
      <c r="CU45" s="662"/>
      <c r="CV45" s="662"/>
      <c r="CW45" s="662"/>
      <c r="CX45" s="662"/>
      <c r="CY45" s="663"/>
      <c r="CZ45" s="666">
        <v>13.2</v>
      </c>
      <c r="DA45" s="695"/>
      <c r="DB45" s="695"/>
      <c r="DC45" s="696"/>
      <c r="DD45" s="669">
        <v>18726</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2">
      <c r="CD46" s="691"/>
      <c r="CE46" s="692"/>
      <c r="CF46" s="658" t="s">
        <v>358</v>
      </c>
      <c r="CG46" s="659"/>
      <c r="CH46" s="659"/>
      <c r="CI46" s="659"/>
      <c r="CJ46" s="659"/>
      <c r="CK46" s="659"/>
      <c r="CL46" s="659"/>
      <c r="CM46" s="659"/>
      <c r="CN46" s="659"/>
      <c r="CO46" s="659"/>
      <c r="CP46" s="659"/>
      <c r="CQ46" s="660"/>
      <c r="CR46" s="661">
        <v>594749</v>
      </c>
      <c r="CS46" s="664"/>
      <c r="CT46" s="664"/>
      <c r="CU46" s="664"/>
      <c r="CV46" s="664"/>
      <c r="CW46" s="664"/>
      <c r="CX46" s="664"/>
      <c r="CY46" s="665"/>
      <c r="CZ46" s="666">
        <v>5.8</v>
      </c>
      <c r="DA46" s="667"/>
      <c r="DB46" s="667"/>
      <c r="DC46" s="668"/>
      <c r="DD46" s="669">
        <v>113903</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2">
      <c r="CD47" s="691"/>
      <c r="CE47" s="692"/>
      <c r="CF47" s="658" t="s">
        <v>359</v>
      </c>
      <c r="CG47" s="659"/>
      <c r="CH47" s="659"/>
      <c r="CI47" s="659"/>
      <c r="CJ47" s="659"/>
      <c r="CK47" s="659"/>
      <c r="CL47" s="659"/>
      <c r="CM47" s="659"/>
      <c r="CN47" s="659"/>
      <c r="CO47" s="659"/>
      <c r="CP47" s="659"/>
      <c r="CQ47" s="660"/>
      <c r="CR47" s="661">
        <v>72798</v>
      </c>
      <c r="CS47" s="662"/>
      <c r="CT47" s="662"/>
      <c r="CU47" s="662"/>
      <c r="CV47" s="662"/>
      <c r="CW47" s="662"/>
      <c r="CX47" s="662"/>
      <c r="CY47" s="663"/>
      <c r="CZ47" s="666">
        <v>0.7</v>
      </c>
      <c r="DA47" s="695"/>
      <c r="DB47" s="695"/>
      <c r="DC47" s="696"/>
      <c r="DD47" s="669">
        <v>58388</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ht="10.8" x14ac:dyDescent="0.2">
      <c r="CD48" s="693"/>
      <c r="CE48" s="694"/>
      <c r="CF48" s="658" t="s">
        <v>360</v>
      </c>
      <c r="CG48" s="659"/>
      <c r="CH48" s="659"/>
      <c r="CI48" s="659"/>
      <c r="CJ48" s="659"/>
      <c r="CK48" s="659"/>
      <c r="CL48" s="659"/>
      <c r="CM48" s="659"/>
      <c r="CN48" s="659"/>
      <c r="CO48" s="659"/>
      <c r="CP48" s="659"/>
      <c r="CQ48" s="660"/>
      <c r="CR48" s="661" t="s">
        <v>129</v>
      </c>
      <c r="CS48" s="664"/>
      <c r="CT48" s="664"/>
      <c r="CU48" s="664"/>
      <c r="CV48" s="664"/>
      <c r="CW48" s="664"/>
      <c r="CX48" s="664"/>
      <c r="CY48" s="665"/>
      <c r="CZ48" s="666" t="s">
        <v>242</v>
      </c>
      <c r="DA48" s="667"/>
      <c r="DB48" s="667"/>
      <c r="DC48" s="668"/>
      <c r="DD48" s="669" t="s">
        <v>129</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2">
      <c r="CD49" s="673" t="s">
        <v>361</v>
      </c>
      <c r="CE49" s="674"/>
      <c r="CF49" s="674"/>
      <c r="CG49" s="674"/>
      <c r="CH49" s="674"/>
      <c r="CI49" s="674"/>
      <c r="CJ49" s="674"/>
      <c r="CK49" s="674"/>
      <c r="CL49" s="674"/>
      <c r="CM49" s="674"/>
      <c r="CN49" s="674"/>
      <c r="CO49" s="674"/>
      <c r="CP49" s="674"/>
      <c r="CQ49" s="675"/>
      <c r="CR49" s="676">
        <v>10173148</v>
      </c>
      <c r="CS49" s="677"/>
      <c r="CT49" s="677"/>
      <c r="CU49" s="677"/>
      <c r="CV49" s="677"/>
      <c r="CW49" s="677"/>
      <c r="CX49" s="677"/>
      <c r="CY49" s="678"/>
      <c r="CZ49" s="679">
        <v>100</v>
      </c>
      <c r="DA49" s="680"/>
      <c r="DB49" s="680"/>
      <c r="DC49" s="681"/>
      <c r="DD49" s="682">
        <v>6123152</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t="10.8" hidden="1" x14ac:dyDescent="0.2"/>
    <row r="51" spans="82:133" ht="10.8" hidden="1" x14ac:dyDescent="0.2"/>
    <row r="52" spans="82:133" ht="10.8" hidden="1" x14ac:dyDescent="0.2"/>
    <row r="53" spans="82:133" ht="10.8" hidden="1" x14ac:dyDescent="0.2"/>
  </sheetData>
  <sheetProtection algorithmName="SHA-512" hashValue="cPlIBE6GfeyNfvTaIePARoVoQ3BgbtbHLQrY1rNelTveRG8Y4cSH0XAEDbvE20MFhmGpcjFF7pDJhmE3pvfOFw==" saltValue="LKGMyjxwOh/cariwCAUBI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2" zeroHeight="1" x14ac:dyDescent="0.2"/>
  <cols>
    <col min="1" max="130" width="2.77734375" style="289" customWidth="1"/>
    <col min="131" max="131" width="1.66406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363</v>
      </c>
      <c r="DK2" s="1200"/>
      <c r="DL2" s="1200"/>
      <c r="DM2" s="1200"/>
      <c r="DN2" s="1200"/>
      <c r="DO2" s="1201"/>
      <c r="DP2" s="249"/>
      <c r="DQ2" s="1199" t="s">
        <v>364</v>
      </c>
      <c r="DR2" s="1200"/>
      <c r="DS2" s="1200"/>
      <c r="DT2" s="1200"/>
      <c r="DU2" s="1200"/>
      <c r="DV2" s="1200"/>
      <c r="DW2" s="1200"/>
      <c r="DX2" s="1200"/>
      <c r="DY2" s="1200"/>
      <c r="DZ2" s="1201"/>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1152" t="s">
        <v>365</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1084" t="s">
        <v>367</v>
      </c>
      <c r="B5" s="1085"/>
      <c r="C5" s="1085"/>
      <c r="D5" s="1085"/>
      <c r="E5" s="1085"/>
      <c r="F5" s="1085"/>
      <c r="G5" s="1085"/>
      <c r="H5" s="1085"/>
      <c r="I5" s="1085"/>
      <c r="J5" s="1085"/>
      <c r="K5" s="1085"/>
      <c r="L5" s="1085"/>
      <c r="M5" s="1085"/>
      <c r="N5" s="1085"/>
      <c r="O5" s="1085"/>
      <c r="P5" s="1086"/>
      <c r="Q5" s="1090" t="s">
        <v>368</v>
      </c>
      <c r="R5" s="1091"/>
      <c r="S5" s="1091"/>
      <c r="T5" s="1091"/>
      <c r="U5" s="1092"/>
      <c r="V5" s="1090" t="s">
        <v>369</v>
      </c>
      <c r="W5" s="1091"/>
      <c r="X5" s="1091"/>
      <c r="Y5" s="1091"/>
      <c r="Z5" s="1092"/>
      <c r="AA5" s="1090" t="s">
        <v>370</v>
      </c>
      <c r="AB5" s="1091"/>
      <c r="AC5" s="1091"/>
      <c r="AD5" s="1091"/>
      <c r="AE5" s="1091"/>
      <c r="AF5" s="1202" t="s">
        <v>371</v>
      </c>
      <c r="AG5" s="1091"/>
      <c r="AH5" s="1091"/>
      <c r="AI5" s="1091"/>
      <c r="AJ5" s="1106"/>
      <c r="AK5" s="1091" t="s">
        <v>372</v>
      </c>
      <c r="AL5" s="1091"/>
      <c r="AM5" s="1091"/>
      <c r="AN5" s="1091"/>
      <c r="AO5" s="1092"/>
      <c r="AP5" s="1090" t="s">
        <v>373</v>
      </c>
      <c r="AQ5" s="1091"/>
      <c r="AR5" s="1091"/>
      <c r="AS5" s="1091"/>
      <c r="AT5" s="1092"/>
      <c r="AU5" s="1090" t="s">
        <v>374</v>
      </c>
      <c r="AV5" s="1091"/>
      <c r="AW5" s="1091"/>
      <c r="AX5" s="1091"/>
      <c r="AY5" s="1106"/>
      <c r="AZ5" s="256"/>
      <c r="BA5" s="256"/>
      <c r="BB5" s="256"/>
      <c r="BC5" s="256"/>
      <c r="BD5" s="256"/>
      <c r="BE5" s="257"/>
      <c r="BF5" s="257"/>
      <c r="BG5" s="257"/>
      <c r="BH5" s="257"/>
      <c r="BI5" s="257"/>
      <c r="BJ5" s="257"/>
      <c r="BK5" s="257"/>
      <c r="BL5" s="257"/>
      <c r="BM5" s="257"/>
      <c r="BN5" s="257"/>
      <c r="BO5" s="257"/>
      <c r="BP5" s="257"/>
      <c r="BQ5" s="1084" t="s">
        <v>375</v>
      </c>
      <c r="BR5" s="1085"/>
      <c r="BS5" s="1085"/>
      <c r="BT5" s="1085"/>
      <c r="BU5" s="1085"/>
      <c r="BV5" s="1085"/>
      <c r="BW5" s="1085"/>
      <c r="BX5" s="1085"/>
      <c r="BY5" s="1085"/>
      <c r="BZ5" s="1085"/>
      <c r="CA5" s="1085"/>
      <c r="CB5" s="1085"/>
      <c r="CC5" s="1085"/>
      <c r="CD5" s="1085"/>
      <c r="CE5" s="1085"/>
      <c r="CF5" s="1085"/>
      <c r="CG5" s="1086"/>
      <c r="CH5" s="1090" t="s">
        <v>376</v>
      </c>
      <c r="CI5" s="1091"/>
      <c r="CJ5" s="1091"/>
      <c r="CK5" s="1091"/>
      <c r="CL5" s="1092"/>
      <c r="CM5" s="1090" t="s">
        <v>377</v>
      </c>
      <c r="CN5" s="1091"/>
      <c r="CO5" s="1091"/>
      <c r="CP5" s="1091"/>
      <c r="CQ5" s="1092"/>
      <c r="CR5" s="1090" t="s">
        <v>378</v>
      </c>
      <c r="CS5" s="1091"/>
      <c r="CT5" s="1091"/>
      <c r="CU5" s="1091"/>
      <c r="CV5" s="1092"/>
      <c r="CW5" s="1090" t="s">
        <v>379</v>
      </c>
      <c r="CX5" s="1091"/>
      <c r="CY5" s="1091"/>
      <c r="CZ5" s="1091"/>
      <c r="DA5" s="1092"/>
      <c r="DB5" s="1090" t="s">
        <v>380</v>
      </c>
      <c r="DC5" s="1091"/>
      <c r="DD5" s="1091"/>
      <c r="DE5" s="1091"/>
      <c r="DF5" s="1092"/>
      <c r="DG5" s="1187" t="s">
        <v>381</v>
      </c>
      <c r="DH5" s="1188"/>
      <c r="DI5" s="1188"/>
      <c r="DJ5" s="1188"/>
      <c r="DK5" s="1189"/>
      <c r="DL5" s="1187" t="s">
        <v>382</v>
      </c>
      <c r="DM5" s="1188"/>
      <c r="DN5" s="1188"/>
      <c r="DO5" s="1188"/>
      <c r="DP5" s="1189"/>
      <c r="DQ5" s="1090" t="s">
        <v>383</v>
      </c>
      <c r="DR5" s="1091"/>
      <c r="DS5" s="1091"/>
      <c r="DT5" s="1091"/>
      <c r="DU5" s="1092"/>
      <c r="DV5" s="1090" t="s">
        <v>374</v>
      </c>
      <c r="DW5" s="1091"/>
      <c r="DX5" s="1091"/>
      <c r="DY5" s="1091"/>
      <c r="DZ5" s="1106"/>
      <c r="EA5" s="254"/>
    </row>
    <row r="6" spans="1:131" s="255" customFormat="1" ht="26.25" customHeight="1" thickBot="1" x14ac:dyDescent="0.25">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2">
      <c r="A7" s="258">
        <v>1</v>
      </c>
      <c r="B7" s="1139" t="s">
        <v>384</v>
      </c>
      <c r="C7" s="1140"/>
      <c r="D7" s="1140"/>
      <c r="E7" s="1140"/>
      <c r="F7" s="1140"/>
      <c r="G7" s="1140"/>
      <c r="H7" s="1140"/>
      <c r="I7" s="1140"/>
      <c r="J7" s="1140"/>
      <c r="K7" s="1140"/>
      <c r="L7" s="1140"/>
      <c r="M7" s="1140"/>
      <c r="N7" s="1140"/>
      <c r="O7" s="1140"/>
      <c r="P7" s="1141"/>
      <c r="Q7" s="1193">
        <v>10480</v>
      </c>
      <c r="R7" s="1194"/>
      <c r="S7" s="1194"/>
      <c r="T7" s="1194"/>
      <c r="U7" s="1194"/>
      <c r="V7" s="1194">
        <v>10173</v>
      </c>
      <c r="W7" s="1194"/>
      <c r="X7" s="1194"/>
      <c r="Y7" s="1194"/>
      <c r="Z7" s="1194"/>
      <c r="AA7" s="1194">
        <v>307</v>
      </c>
      <c r="AB7" s="1194"/>
      <c r="AC7" s="1194"/>
      <c r="AD7" s="1194"/>
      <c r="AE7" s="1195"/>
      <c r="AF7" s="1196">
        <v>234</v>
      </c>
      <c r="AG7" s="1197"/>
      <c r="AH7" s="1197"/>
      <c r="AI7" s="1197"/>
      <c r="AJ7" s="1198"/>
      <c r="AK7" s="1180">
        <v>1699</v>
      </c>
      <c r="AL7" s="1181"/>
      <c r="AM7" s="1181"/>
      <c r="AN7" s="1181"/>
      <c r="AO7" s="1181"/>
      <c r="AP7" s="1181">
        <v>5148</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598</v>
      </c>
      <c r="BT7" s="1185"/>
      <c r="BU7" s="1185"/>
      <c r="BV7" s="1185"/>
      <c r="BW7" s="1185"/>
      <c r="BX7" s="1185"/>
      <c r="BY7" s="1185"/>
      <c r="BZ7" s="1185"/>
      <c r="CA7" s="1185"/>
      <c r="CB7" s="1185"/>
      <c r="CC7" s="1185"/>
      <c r="CD7" s="1185"/>
      <c r="CE7" s="1185"/>
      <c r="CF7" s="1185"/>
      <c r="CG7" s="1186"/>
      <c r="CH7" s="1177">
        <v>0</v>
      </c>
      <c r="CI7" s="1178"/>
      <c r="CJ7" s="1178"/>
      <c r="CK7" s="1178"/>
      <c r="CL7" s="1179"/>
      <c r="CM7" s="1177">
        <v>21</v>
      </c>
      <c r="CN7" s="1178"/>
      <c r="CO7" s="1178"/>
      <c r="CP7" s="1178"/>
      <c r="CQ7" s="1179"/>
      <c r="CR7" s="1177">
        <v>4</v>
      </c>
      <c r="CS7" s="1178"/>
      <c r="CT7" s="1178"/>
      <c r="CU7" s="1178"/>
      <c r="CV7" s="1179"/>
      <c r="CW7" s="1177">
        <v>13</v>
      </c>
      <c r="CX7" s="1178"/>
      <c r="CY7" s="1178"/>
      <c r="CZ7" s="1178"/>
      <c r="DA7" s="1179"/>
      <c r="DB7" s="1177" t="s">
        <v>600</v>
      </c>
      <c r="DC7" s="1178"/>
      <c r="DD7" s="1178"/>
      <c r="DE7" s="1178"/>
      <c r="DF7" s="1179"/>
      <c r="DG7" s="1177" t="s">
        <v>600</v>
      </c>
      <c r="DH7" s="1178"/>
      <c r="DI7" s="1178"/>
      <c r="DJ7" s="1178"/>
      <c r="DK7" s="1179"/>
      <c r="DL7" s="1177" t="s">
        <v>600</v>
      </c>
      <c r="DM7" s="1178"/>
      <c r="DN7" s="1178"/>
      <c r="DO7" s="1178"/>
      <c r="DP7" s="1179"/>
      <c r="DQ7" s="1177" t="s">
        <v>600</v>
      </c>
      <c r="DR7" s="1178"/>
      <c r="DS7" s="1178"/>
      <c r="DT7" s="1178"/>
      <c r="DU7" s="1179"/>
      <c r="DV7" s="1204"/>
      <c r="DW7" s="1205"/>
      <c r="DX7" s="1205"/>
      <c r="DY7" s="1205"/>
      <c r="DZ7" s="1206"/>
      <c r="EA7" s="254"/>
    </row>
    <row r="8" spans="1:131" s="255" customFormat="1" ht="26.25" customHeight="1" x14ac:dyDescent="0.2">
      <c r="A8" s="261">
        <v>2</v>
      </c>
      <c r="B8" s="1126"/>
      <c r="C8" s="1127"/>
      <c r="D8" s="1127"/>
      <c r="E8" s="1127"/>
      <c r="F8" s="1127"/>
      <c r="G8" s="1127"/>
      <c r="H8" s="1127"/>
      <c r="I8" s="1127"/>
      <c r="J8" s="1127"/>
      <c r="K8" s="1127"/>
      <c r="L8" s="1127"/>
      <c r="M8" s="1127"/>
      <c r="N8" s="1127"/>
      <c r="O8" s="1127"/>
      <c r="P8" s="1128"/>
      <c r="Q8" s="1132"/>
      <c r="R8" s="1133"/>
      <c r="S8" s="1133"/>
      <c r="T8" s="1133"/>
      <c r="U8" s="1133"/>
      <c r="V8" s="1133"/>
      <c r="W8" s="1133"/>
      <c r="X8" s="1133"/>
      <c r="Y8" s="1133"/>
      <c r="Z8" s="1133"/>
      <c r="AA8" s="1133"/>
      <c r="AB8" s="1133"/>
      <c r="AC8" s="1133"/>
      <c r="AD8" s="1133"/>
      <c r="AE8" s="1134"/>
      <c r="AF8" s="1108"/>
      <c r="AG8" s="1109"/>
      <c r="AH8" s="1109"/>
      <c r="AI8" s="1109"/>
      <c r="AJ8" s="1110"/>
      <c r="AK8" s="1175"/>
      <c r="AL8" s="1176"/>
      <c r="AM8" s="1176"/>
      <c r="AN8" s="1176"/>
      <c r="AO8" s="1176"/>
      <c r="AP8" s="1176"/>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t="s">
        <v>599</v>
      </c>
      <c r="BT8" s="1104"/>
      <c r="BU8" s="1104"/>
      <c r="BV8" s="1104"/>
      <c r="BW8" s="1104"/>
      <c r="BX8" s="1104"/>
      <c r="BY8" s="1104"/>
      <c r="BZ8" s="1104"/>
      <c r="CA8" s="1104"/>
      <c r="CB8" s="1104"/>
      <c r="CC8" s="1104"/>
      <c r="CD8" s="1104"/>
      <c r="CE8" s="1104"/>
      <c r="CF8" s="1104"/>
      <c r="CG8" s="1105"/>
      <c r="CH8" s="1078">
        <v>-94</v>
      </c>
      <c r="CI8" s="1079"/>
      <c r="CJ8" s="1079"/>
      <c r="CK8" s="1079"/>
      <c r="CL8" s="1080"/>
      <c r="CM8" s="1078">
        <v>444</v>
      </c>
      <c r="CN8" s="1079"/>
      <c r="CO8" s="1079"/>
      <c r="CP8" s="1079"/>
      <c r="CQ8" s="1080"/>
      <c r="CR8" s="1078">
        <v>0</v>
      </c>
      <c r="CS8" s="1079"/>
      <c r="CT8" s="1079"/>
      <c r="CU8" s="1079"/>
      <c r="CV8" s="1080"/>
      <c r="CW8" s="1078" t="s">
        <v>600</v>
      </c>
      <c r="CX8" s="1079"/>
      <c r="CY8" s="1079"/>
      <c r="CZ8" s="1079"/>
      <c r="DA8" s="1080"/>
      <c r="DB8" s="1078">
        <v>7</v>
      </c>
      <c r="DC8" s="1079"/>
      <c r="DD8" s="1079"/>
      <c r="DE8" s="1079"/>
      <c r="DF8" s="1080"/>
      <c r="DG8" s="1078" t="s">
        <v>600</v>
      </c>
      <c r="DH8" s="1079"/>
      <c r="DI8" s="1079"/>
      <c r="DJ8" s="1079"/>
      <c r="DK8" s="1080"/>
      <c r="DL8" s="1078" t="s">
        <v>600</v>
      </c>
      <c r="DM8" s="1079"/>
      <c r="DN8" s="1079"/>
      <c r="DO8" s="1079"/>
      <c r="DP8" s="1080"/>
      <c r="DQ8" s="1078">
        <v>5</v>
      </c>
      <c r="DR8" s="1079"/>
      <c r="DS8" s="1079"/>
      <c r="DT8" s="1079"/>
      <c r="DU8" s="1080"/>
      <c r="DV8" s="1081"/>
      <c r="DW8" s="1082"/>
      <c r="DX8" s="1082"/>
      <c r="DY8" s="1082"/>
      <c r="DZ8" s="1083"/>
      <c r="EA8" s="254"/>
    </row>
    <row r="9" spans="1:131" s="255" customFormat="1" ht="26.25" customHeight="1" x14ac:dyDescent="0.2">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2">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2">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2">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2">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2">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2">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2">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2">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2">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2">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2">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5">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2">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385</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5">
      <c r="A23" s="264" t="s">
        <v>386</v>
      </c>
      <c r="B23" s="1033" t="s">
        <v>387</v>
      </c>
      <c r="C23" s="1034"/>
      <c r="D23" s="1034"/>
      <c r="E23" s="1034"/>
      <c r="F23" s="1034"/>
      <c r="G23" s="1034"/>
      <c r="H23" s="1034"/>
      <c r="I23" s="1034"/>
      <c r="J23" s="1034"/>
      <c r="K23" s="1034"/>
      <c r="L23" s="1034"/>
      <c r="M23" s="1034"/>
      <c r="N23" s="1034"/>
      <c r="O23" s="1034"/>
      <c r="P23" s="1035"/>
      <c r="Q23" s="1157">
        <v>10480</v>
      </c>
      <c r="R23" s="1158"/>
      <c r="S23" s="1158"/>
      <c r="T23" s="1158"/>
      <c r="U23" s="1158"/>
      <c r="V23" s="1158">
        <v>10173</v>
      </c>
      <c r="W23" s="1158"/>
      <c r="X23" s="1158"/>
      <c r="Y23" s="1158"/>
      <c r="Z23" s="1158"/>
      <c r="AA23" s="1158">
        <v>307</v>
      </c>
      <c r="AB23" s="1158"/>
      <c r="AC23" s="1158"/>
      <c r="AD23" s="1158"/>
      <c r="AE23" s="1159"/>
      <c r="AF23" s="1160">
        <v>234</v>
      </c>
      <c r="AG23" s="1158"/>
      <c r="AH23" s="1158"/>
      <c r="AI23" s="1158"/>
      <c r="AJ23" s="1161"/>
      <c r="AK23" s="1162"/>
      <c r="AL23" s="1163"/>
      <c r="AM23" s="1163"/>
      <c r="AN23" s="1163"/>
      <c r="AO23" s="1163"/>
      <c r="AP23" s="1158">
        <v>5148</v>
      </c>
      <c r="AQ23" s="1158"/>
      <c r="AR23" s="1158"/>
      <c r="AS23" s="1158"/>
      <c r="AT23" s="1158"/>
      <c r="AU23" s="1164"/>
      <c r="AV23" s="1164"/>
      <c r="AW23" s="1164"/>
      <c r="AX23" s="1164"/>
      <c r="AY23" s="1165"/>
      <c r="AZ23" s="1154" t="s">
        <v>388</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2">
      <c r="A24" s="1153" t="s">
        <v>389</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5">
      <c r="A25" s="1152" t="s">
        <v>390</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2">
      <c r="A26" s="1084" t="s">
        <v>367</v>
      </c>
      <c r="B26" s="1085"/>
      <c r="C26" s="1085"/>
      <c r="D26" s="1085"/>
      <c r="E26" s="1085"/>
      <c r="F26" s="1085"/>
      <c r="G26" s="1085"/>
      <c r="H26" s="1085"/>
      <c r="I26" s="1085"/>
      <c r="J26" s="1085"/>
      <c r="K26" s="1085"/>
      <c r="L26" s="1085"/>
      <c r="M26" s="1085"/>
      <c r="N26" s="1085"/>
      <c r="O26" s="1085"/>
      <c r="P26" s="1086"/>
      <c r="Q26" s="1090" t="s">
        <v>391</v>
      </c>
      <c r="R26" s="1091"/>
      <c r="S26" s="1091"/>
      <c r="T26" s="1091"/>
      <c r="U26" s="1092"/>
      <c r="V26" s="1090" t="s">
        <v>392</v>
      </c>
      <c r="W26" s="1091"/>
      <c r="X26" s="1091"/>
      <c r="Y26" s="1091"/>
      <c r="Z26" s="1092"/>
      <c r="AA26" s="1090" t="s">
        <v>393</v>
      </c>
      <c r="AB26" s="1091"/>
      <c r="AC26" s="1091"/>
      <c r="AD26" s="1091"/>
      <c r="AE26" s="1091"/>
      <c r="AF26" s="1148" t="s">
        <v>394</v>
      </c>
      <c r="AG26" s="1097"/>
      <c r="AH26" s="1097"/>
      <c r="AI26" s="1097"/>
      <c r="AJ26" s="1149"/>
      <c r="AK26" s="1091" t="s">
        <v>395</v>
      </c>
      <c r="AL26" s="1091"/>
      <c r="AM26" s="1091"/>
      <c r="AN26" s="1091"/>
      <c r="AO26" s="1092"/>
      <c r="AP26" s="1090" t="s">
        <v>396</v>
      </c>
      <c r="AQ26" s="1091"/>
      <c r="AR26" s="1091"/>
      <c r="AS26" s="1091"/>
      <c r="AT26" s="1092"/>
      <c r="AU26" s="1090" t="s">
        <v>397</v>
      </c>
      <c r="AV26" s="1091"/>
      <c r="AW26" s="1091"/>
      <c r="AX26" s="1091"/>
      <c r="AY26" s="1092"/>
      <c r="AZ26" s="1090" t="s">
        <v>398</v>
      </c>
      <c r="BA26" s="1091"/>
      <c r="BB26" s="1091"/>
      <c r="BC26" s="1091"/>
      <c r="BD26" s="1092"/>
      <c r="BE26" s="1090" t="s">
        <v>374</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5">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2">
      <c r="A28" s="266">
        <v>1</v>
      </c>
      <c r="B28" s="1139" t="s">
        <v>399</v>
      </c>
      <c r="C28" s="1140"/>
      <c r="D28" s="1140"/>
      <c r="E28" s="1140"/>
      <c r="F28" s="1140"/>
      <c r="G28" s="1140"/>
      <c r="H28" s="1140"/>
      <c r="I28" s="1140"/>
      <c r="J28" s="1140"/>
      <c r="K28" s="1140"/>
      <c r="L28" s="1140"/>
      <c r="M28" s="1140"/>
      <c r="N28" s="1140"/>
      <c r="O28" s="1140"/>
      <c r="P28" s="1141"/>
      <c r="Q28" s="1142">
        <v>2503</v>
      </c>
      <c r="R28" s="1143"/>
      <c r="S28" s="1143"/>
      <c r="T28" s="1143"/>
      <c r="U28" s="1143"/>
      <c r="V28" s="1143">
        <v>2477</v>
      </c>
      <c r="W28" s="1143"/>
      <c r="X28" s="1143"/>
      <c r="Y28" s="1143"/>
      <c r="Z28" s="1143"/>
      <c r="AA28" s="1143">
        <v>26</v>
      </c>
      <c r="AB28" s="1143"/>
      <c r="AC28" s="1143"/>
      <c r="AD28" s="1143"/>
      <c r="AE28" s="1144"/>
      <c r="AF28" s="1145">
        <v>26</v>
      </c>
      <c r="AG28" s="1143"/>
      <c r="AH28" s="1143"/>
      <c r="AI28" s="1143"/>
      <c r="AJ28" s="1146"/>
      <c r="AK28" s="1147">
        <v>242</v>
      </c>
      <c r="AL28" s="1135"/>
      <c r="AM28" s="1135"/>
      <c r="AN28" s="1135"/>
      <c r="AO28" s="1135"/>
      <c r="AP28" s="1135" t="s">
        <v>581</v>
      </c>
      <c r="AQ28" s="1135"/>
      <c r="AR28" s="1135"/>
      <c r="AS28" s="1135"/>
      <c r="AT28" s="1135"/>
      <c r="AU28" s="1135">
        <v>179</v>
      </c>
      <c r="AV28" s="1135"/>
      <c r="AW28" s="1135"/>
      <c r="AX28" s="1135"/>
      <c r="AY28" s="1135"/>
      <c r="AZ28" s="1136" t="s">
        <v>601</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2">
      <c r="A29" s="266">
        <v>2</v>
      </c>
      <c r="B29" s="1126" t="s">
        <v>400</v>
      </c>
      <c r="C29" s="1127"/>
      <c r="D29" s="1127"/>
      <c r="E29" s="1127"/>
      <c r="F29" s="1127"/>
      <c r="G29" s="1127"/>
      <c r="H29" s="1127"/>
      <c r="I29" s="1127"/>
      <c r="J29" s="1127"/>
      <c r="K29" s="1127"/>
      <c r="L29" s="1127"/>
      <c r="M29" s="1127"/>
      <c r="N29" s="1127"/>
      <c r="O29" s="1127"/>
      <c r="P29" s="1128"/>
      <c r="Q29" s="1132">
        <v>6</v>
      </c>
      <c r="R29" s="1133"/>
      <c r="S29" s="1133"/>
      <c r="T29" s="1133"/>
      <c r="U29" s="1133"/>
      <c r="V29" s="1133">
        <v>5</v>
      </c>
      <c r="W29" s="1133"/>
      <c r="X29" s="1133"/>
      <c r="Y29" s="1133"/>
      <c r="Z29" s="1133"/>
      <c r="AA29" s="1133">
        <v>1</v>
      </c>
      <c r="AB29" s="1133"/>
      <c r="AC29" s="1133"/>
      <c r="AD29" s="1133"/>
      <c r="AE29" s="1134"/>
      <c r="AF29" s="1108">
        <v>0</v>
      </c>
      <c r="AG29" s="1109"/>
      <c r="AH29" s="1109"/>
      <c r="AI29" s="1109"/>
      <c r="AJ29" s="1110"/>
      <c r="AK29" s="1069">
        <v>5</v>
      </c>
      <c r="AL29" s="1060"/>
      <c r="AM29" s="1060"/>
      <c r="AN29" s="1060"/>
      <c r="AO29" s="1060"/>
      <c r="AP29" s="1060" t="s">
        <v>581</v>
      </c>
      <c r="AQ29" s="1060"/>
      <c r="AR29" s="1060"/>
      <c r="AS29" s="1060"/>
      <c r="AT29" s="1060"/>
      <c r="AU29" s="1060">
        <v>0</v>
      </c>
      <c r="AV29" s="1060"/>
      <c r="AW29" s="1060"/>
      <c r="AX29" s="1060"/>
      <c r="AY29" s="1060"/>
      <c r="AZ29" s="1131" t="s">
        <v>602</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2">
      <c r="A30" s="266">
        <v>3</v>
      </c>
      <c r="B30" s="1126" t="s">
        <v>401</v>
      </c>
      <c r="C30" s="1127"/>
      <c r="D30" s="1127"/>
      <c r="E30" s="1127"/>
      <c r="F30" s="1127"/>
      <c r="G30" s="1127"/>
      <c r="H30" s="1127"/>
      <c r="I30" s="1127"/>
      <c r="J30" s="1127"/>
      <c r="K30" s="1127"/>
      <c r="L30" s="1127"/>
      <c r="M30" s="1127"/>
      <c r="N30" s="1127"/>
      <c r="O30" s="1127"/>
      <c r="P30" s="1128"/>
      <c r="Q30" s="1132">
        <v>1710</v>
      </c>
      <c r="R30" s="1133"/>
      <c r="S30" s="1133"/>
      <c r="T30" s="1133"/>
      <c r="U30" s="1133"/>
      <c r="V30" s="1133">
        <v>1628</v>
      </c>
      <c r="W30" s="1133"/>
      <c r="X30" s="1133"/>
      <c r="Y30" s="1133"/>
      <c r="Z30" s="1133"/>
      <c r="AA30" s="1133">
        <v>82</v>
      </c>
      <c r="AB30" s="1133"/>
      <c r="AC30" s="1133"/>
      <c r="AD30" s="1133"/>
      <c r="AE30" s="1134"/>
      <c r="AF30" s="1108">
        <v>82</v>
      </c>
      <c r="AG30" s="1109"/>
      <c r="AH30" s="1109"/>
      <c r="AI30" s="1109"/>
      <c r="AJ30" s="1110"/>
      <c r="AK30" s="1069">
        <v>252</v>
      </c>
      <c r="AL30" s="1060"/>
      <c r="AM30" s="1060"/>
      <c r="AN30" s="1060"/>
      <c r="AO30" s="1060"/>
      <c r="AP30" s="1060" t="s">
        <v>590</v>
      </c>
      <c r="AQ30" s="1060"/>
      <c r="AR30" s="1060"/>
      <c r="AS30" s="1060"/>
      <c r="AT30" s="1060"/>
      <c r="AU30" s="1060">
        <v>234</v>
      </c>
      <c r="AV30" s="1060"/>
      <c r="AW30" s="1060"/>
      <c r="AX30" s="1060"/>
      <c r="AY30" s="1060"/>
      <c r="AZ30" s="1131" t="s">
        <v>603</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2">
      <c r="A31" s="266">
        <v>4</v>
      </c>
      <c r="B31" s="1126" t="s">
        <v>402</v>
      </c>
      <c r="C31" s="1127"/>
      <c r="D31" s="1127"/>
      <c r="E31" s="1127"/>
      <c r="F31" s="1127"/>
      <c r="G31" s="1127"/>
      <c r="H31" s="1127"/>
      <c r="I31" s="1127"/>
      <c r="J31" s="1127"/>
      <c r="K31" s="1127"/>
      <c r="L31" s="1127"/>
      <c r="M31" s="1127"/>
      <c r="N31" s="1127"/>
      <c r="O31" s="1127"/>
      <c r="P31" s="1128"/>
      <c r="Q31" s="1132">
        <v>183</v>
      </c>
      <c r="R31" s="1133"/>
      <c r="S31" s="1133"/>
      <c r="T31" s="1133"/>
      <c r="U31" s="1133"/>
      <c r="V31" s="1133">
        <v>182</v>
      </c>
      <c r="W31" s="1133"/>
      <c r="X31" s="1133"/>
      <c r="Y31" s="1133"/>
      <c r="Z31" s="1133"/>
      <c r="AA31" s="1133">
        <v>1</v>
      </c>
      <c r="AB31" s="1133"/>
      <c r="AC31" s="1133"/>
      <c r="AD31" s="1133"/>
      <c r="AE31" s="1134"/>
      <c r="AF31" s="1108">
        <v>1</v>
      </c>
      <c r="AG31" s="1109"/>
      <c r="AH31" s="1109"/>
      <c r="AI31" s="1109"/>
      <c r="AJ31" s="1110"/>
      <c r="AK31" s="1069">
        <v>64</v>
      </c>
      <c r="AL31" s="1060"/>
      <c r="AM31" s="1060"/>
      <c r="AN31" s="1060"/>
      <c r="AO31" s="1060"/>
      <c r="AP31" s="1060" t="s">
        <v>590</v>
      </c>
      <c r="AQ31" s="1060"/>
      <c r="AR31" s="1060"/>
      <c r="AS31" s="1060"/>
      <c r="AT31" s="1060"/>
      <c r="AU31" s="1060">
        <v>64</v>
      </c>
      <c r="AV31" s="1060"/>
      <c r="AW31" s="1060"/>
      <c r="AX31" s="1060"/>
      <c r="AY31" s="1060"/>
      <c r="AZ31" s="1131" t="s">
        <v>603</v>
      </c>
      <c r="BA31" s="1131"/>
      <c r="BB31" s="1131"/>
      <c r="BC31" s="1131"/>
      <c r="BD31" s="1131"/>
      <c r="BE31" s="1121"/>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2">
      <c r="A32" s="266">
        <v>5</v>
      </c>
      <c r="B32" s="1126" t="s">
        <v>403</v>
      </c>
      <c r="C32" s="1127"/>
      <c r="D32" s="1127"/>
      <c r="E32" s="1127"/>
      <c r="F32" s="1127"/>
      <c r="G32" s="1127"/>
      <c r="H32" s="1127"/>
      <c r="I32" s="1127"/>
      <c r="J32" s="1127"/>
      <c r="K32" s="1127"/>
      <c r="L32" s="1127"/>
      <c r="M32" s="1127"/>
      <c r="N32" s="1127"/>
      <c r="O32" s="1127"/>
      <c r="P32" s="1128"/>
      <c r="Q32" s="1132">
        <v>349</v>
      </c>
      <c r="R32" s="1133"/>
      <c r="S32" s="1133"/>
      <c r="T32" s="1133"/>
      <c r="U32" s="1133"/>
      <c r="V32" s="1133">
        <v>298</v>
      </c>
      <c r="W32" s="1133"/>
      <c r="X32" s="1133"/>
      <c r="Y32" s="1133"/>
      <c r="Z32" s="1133"/>
      <c r="AA32" s="1133">
        <v>51</v>
      </c>
      <c r="AB32" s="1133"/>
      <c r="AC32" s="1133"/>
      <c r="AD32" s="1133"/>
      <c r="AE32" s="1134"/>
      <c r="AF32" s="1108">
        <v>524</v>
      </c>
      <c r="AG32" s="1109"/>
      <c r="AH32" s="1109"/>
      <c r="AI32" s="1109"/>
      <c r="AJ32" s="1110"/>
      <c r="AK32" s="1069">
        <v>4</v>
      </c>
      <c r="AL32" s="1060"/>
      <c r="AM32" s="1060"/>
      <c r="AN32" s="1060"/>
      <c r="AO32" s="1060"/>
      <c r="AP32" s="1060">
        <v>251</v>
      </c>
      <c r="AQ32" s="1060"/>
      <c r="AR32" s="1060"/>
      <c r="AS32" s="1060"/>
      <c r="AT32" s="1060"/>
      <c r="AU32" s="1060">
        <v>4</v>
      </c>
      <c r="AV32" s="1060"/>
      <c r="AW32" s="1060"/>
      <c r="AX32" s="1060"/>
      <c r="AY32" s="1060"/>
      <c r="AZ32" s="1131" t="s">
        <v>603</v>
      </c>
      <c r="BA32" s="1131"/>
      <c r="BB32" s="1131"/>
      <c r="BC32" s="1131"/>
      <c r="BD32" s="1131"/>
      <c r="BE32" s="1121" t="s">
        <v>404</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2">
      <c r="A33" s="266">
        <v>6</v>
      </c>
      <c r="B33" s="1126" t="s">
        <v>405</v>
      </c>
      <c r="C33" s="1127"/>
      <c r="D33" s="1127"/>
      <c r="E33" s="1127"/>
      <c r="F33" s="1127"/>
      <c r="G33" s="1127"/>
      <c r="H33" s="1127"/>
      <c r="I33" s="1127"/>
      <c r="J33" s="1127"/>
      <c r="K33" s="1127"/>
      <c r="L33" s="1127"/>
      <c r="M33" s="1127"/>
      <c r="N33" s="1127"/>
      <c r="O33" s="1127"/>
      <c r="P33" s="1128"/>
      <c r="Q33" s="1132">
        <v>25</v>
      </c>
      <c r="R33" s="1133"/>
      <c r="S33" s="1133"/>
      <c r="T33" s="1133"/>
      <c r="U33" s="1133"/>
      <c r="V33" s="1133">
        <v>22</v>
      </c>
      <c r="W33" s="1133"/>
      <c r="X33" s="1133"/>
      <c r="Y33" s="1133"/>
      <c r="Z33" s="1133"/>
      <c r="AA33" s="1133">
        <v>3</v>
      </c>
      <c r="AB33" s="1133"/>
      <c r="AC33" s="1133"/>
      <c r="AD33" s="1133"/>
      <c r="AE33" s="1134"/>
      <c r="AF33" s="1108">
        <v>3</v>
      </c>
      <c r="AG33" s="1109"/>
      <c r="AH33" s="1109"/>
      <c r="AI33" s="1109"/>
      <c r="AJ33" s="1110"/>
      <c r="AK33" s="1069">
        <v>18</v>
      </c>
      <c r="AL33" s="1060"/>
      <c r="AM33" s="1060"/>
      <c r="AN33" s="1060"/>
      <c r="AO33" s="1060"/>
      <c r="AP33" s="1060">
        <v>3</v>
      </c>
      <c r="AQ33" s="1060"/>
      <c r="AR33" s="1060"/>
      <c r="AS33" s="1060"/>
      <c r="AT33" s="1060"/>
      <c r="AU33" s="1060">
        <v>18</v>
      </c>
      <c r="AV33" s="1060"/>
      <c r="AW33" s="1060"/>
      <c r="AX33" s="1060"/>
      <c r="AY33" s="1060"/>
      <c r="AZ33" s="1131" t="s">
        <v>603</v>
      </c>
      <c r="BA33" s="1131"/>
      <c r="BB33" s="1131"/>
      <c r="BC33" s="1131"/>
      <c r="BD33" s="1131"/>
      <c r="BE33" s="1121" t="s">
        <v>406</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2">
      <c r="A34" s="266">
        <v>7</v>
      </c>
      <c r="B34" s="1126" t="s">
        <v>407</v>
      </c>
      <c r="C34" s="1127"/>
      <c r="D34" s="1127"/>
      <c r="E34" s="1127"/>
      <c r="F34" s="1127"/>
      <c r="G34" s="1127"/>
      <c r="H34" s="1127"/>
      <c r="I34" s="1127"/>
      <c r="J34" s="1127"/>
      <c r="K34" s="1127"/>
      <c r="L34" s="1127"/>
      <c r="M34" s="1127"/>
      <c r="N34" s="1127"/>
      <c r="O34" s="1127"/>
      <c r="P34" s="1128"/>
      <c r="Q34" s="1132">
        <v>31</v>
      </c>
      <c r="R34" s="1133"/>
      <c r="S34" s="1133"/>
      <c r="T34" s="1133"/>
      <c r="U34" s="1133"/>
      <c r="V34" s="1133">
        <v>27</v>
      </c>
      <c r="W34" s="1133"/>
      <c r="X34" s="1133"/>
      <c r="Y34" s="1133"/>
      <c r="Z34" s="1133"/>
      <c r="AA34" s="1133">
        <v>4</v>
      </c>
      <c r="AB34" s="1133"/>
      <c r="AC34" s="1133"/>
      <c r="AD34" s="1133"/>
      <c r="AE34" s="1134"/>
      <c r="AF34" s="1108">
        <v>4</v>
      </c>
      <c r="AG34" s="1109"/>
      <c r="AH34" s="1109"/>
      <c r="AI34" s="1109"/>
      <c r="AJ34" s="1110"/>
      <c r="AK34" s="1069">
        <v>20</v>
      </c>
      <c r="AL34" s="1060"/>
      <c r="AM34" s="1060"/>
      <c r="AN34" s="1060"/>
      <c r="AO34" s="1060"/>
      <c r="AP34" s="1060">
        <v>21</v>
      </c>
      <c r="AQ34" s="1060"/>
      <c r="AR34" s="1060"/>
      <c r="AS34" s="1060"/>
      <c r="AT34" s="1060"/>
      <c r="AU34" s="1060">
        <v>20</v>
      </c>
      <c r="AV34" s="1060"/>
      <c r="AW34" s="1060"/>
      <c r="AX34" s="1060"/>
      <c r="AY34" s="1060"/>
      <c r="AZ34" s="1131" t="s">
        <v>604</v>
      </c>
      <c r="BA34" s="1131"/>
      <c r="BB34" s="1131"/>
      <c r="BC34" s="1131"/>
      <c r="BD34" s="1131"/>
      <c r="BE34" s="1121" t="s">
        <v>406</v>
      </c>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2">
      <c r="A35" s="266">
        <v>8</v>
      </c>
      <c r="B35" s="1126" t="s">
        <v>408</v>
      </c>
      <c r="C35" s="1127"/>
      <c r="D35" s="1127"/>
      <c r="E35" s="1127"/>
      <c r="F35" s="1127"/>
      <c r="G35" s="1127"/>
      <c r="H35" s="1127"/>
      <c r="I35" s="1127"/>
      <c r="J35" s="1127"/>
      <c r="K35" s="1127"/>
      <c r="L35" s="1127"/>
      <c r="M35" s="1127"/>
      <c r="N35" s="1127"/>
      <c r="O35" s="1127"/>
      <c r="P35" s="1128"/>
      <c r="Q35" s="1132">
        <v>170</v>
      </c>
      <c r="R35" s="1133"/>
      <c r="S35" s="1133"/>
      <c r="T35" s="1133"/>
      <c r="U35" s="1133"/>
      <c r="V35" s="1133">
        <v>154</v>
      </c>
      <c r="W35" s="1133"/>
      <c r="X35" s="1133"/>
      <c r="Y35" s="1133"/>
      <c r="Z35" s="1133"/>
      <c r="AA35" s="1133">
        <v>16</v>
      </c>
      <c r="AB35" s="1133"/>
      <c r="AC35" s="1133"/>
      <c r="AD35" s="1133"/>
      <c r="AE35" s="1134"/>
      <c r="AF35" s="1108">
        <v>16</v>
      </c>
      <c r="AG35" s="1109"/>
      <c r="AH35" s="1109"/>
      <c r="AI35" s="1109"/>
      <c r="AJ35" s="1110"/>
      <c r="AK35" s="1069">
        <v>91</v>
      </c>
      <c r="AL35" s="1060"/>
      <c r="AM35" s="1060"/>
      <c r="AN35" s="1060"/>
      <c r="AO35" s="1060"/>
      <c r="AP35" s="1060">
        <v>714</v>
      </c>
      <c r="AQ35" s="1060"/>
      <c r="AR35" s="1060"/>
      <c r="AS35" s="1060"/>
      <c r="AT35" s="1060"/>
      <c r="AU35" s="1060">
        <v>91</v>
      </c>
      <c r="AV35" s="1060"/>
      <c r="AW35" s="1060"/>
      <c r="AX35" s="1060"/>
      <c r="AY35" s="1060"/>
      <c r="AZ35" s="1131" t="s">
        <v>603</v>
      </c>
      <c r="BA35" s="1131"/>
      <c r="BB35" s="1131"/>
      <c r="BC35" s="1131"/>
      <c r="BD35" s="1131"/>
      <c r="BE35" s="1121" t="s">
        <v>406</v>
      </c>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2">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2">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2">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2">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2">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2">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2">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2">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2">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2">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2">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2">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2">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2">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2">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2">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2">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2">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2">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2">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2">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2">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2">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2">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2">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5">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2">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409</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5">
      <c r="A63" s="264" t="s">
        <v>386</v>
      </c>
      <c r="B63" s="1033" t="s">
        <v>410</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657</v>
      </c>
      <c r="AG63" s="1048"/>
      <c r="AH63" s="1048"/>
      <c r="AI63" s="1048"/>
      <c r="AJ63" s="1119"/>
      <c r="AK63" s="1120"/>
      <c r="AL63" s="1052"/>
      <c r="AM63" s="1052"/>
      <c r="AN63" s="1052"/>
      <c r="AO63" s="1052"/>
      <c r="AP63" s="1048">
        <v>989</v>
      </c>
      <c r="AQ63" s="1048"/>
      <c r="AR63" s="1048"/>
      <c r="AS63" s="1048"/>
      <c r="AT63" s="1048"/>
      <c r="AU63" s="1048">
        <v>610</v>
      </c>
      <c r="AV63" s="1048"/>
      <c r="AW63" s="1048"/>
      <c r="AX63" s="1048"/>
      <c r="AY63" s="1048"/>
      <c r="AZ63" s="1114"/>
      <c r="BA63" s="1114"/>
      <c r="BB63" s="1114"/>
      <c r="BC63" s="1114"/>
      <c r="BD63" s="1114"/>
      <c r="BE63" s="1049"/>
      <c r="BF63" s="1049"/>
      <c r="BG63" s="1049"/>
      <c r="BH63" s="1049"/>
      <c r="BI63" s="1050"/>
      <c r="BJ63" s="1115" t="s">
        <v>411</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5">
      <c r="A65" s="252" t="s">
        <v>412</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2">
      <c r="A66" s="1084" t="s">
        <v>413</v>
      </c>
      <c r="B66" s="1085"/>
      <c r="C66" s="1085"/>
      <c r="D66" s="1085"/>
      <c r="E66" s="1085"/>
      <c r="F66" s="1085"/>
      <c r="G66" s="1085"/>
      <c r="H66" s="1085"/>
      <c r="I66" s="1085"/>
      <c r="J66" s="1085"/>
      <c r="K66" s="1085"/>
      <c r="L66" s="1085"/>
      <c r="M66" s="1085"/>
      <c r="N66" s="1085"/>
      <c r="O66" s="1085"/>
      <c r="P66" s="1086"/>
      <c r="Q66" s="1090" t="s">
        <v>414</v>
      </c>
      <c r="R66" s="1091"/>
      <c r="S66" s="1091"/>
      <c r="T66" s="1091"/>
      <c r="U66" s="1092"/>
      <c r="V66" s="1090" t="s">
        <v>415</v>
      </c>
      <c r="W66" s="1091"/>
      <c r="X66" s="1091"/>
      <c r="Y66" s="1091"/>
      <c r="Z66" s="1092"/>
      <c r="AA66" s="1090" t="s">
        <v>416</v>
      </c>
      <c r="AB66" s="1091"/>
      <c r="AC66" s="1091"/>
      <c r="AD66" s="1091"/>
      <c r="AE66" s="1092"/>
      <c r="AF66" s="1096" t="s">
        <v>417</v>
      </c>
      <c r="AG66" s="1097"/>
      <c r="AH66" s="1097"/>
      <c r="AI66" s="1097"/>
      <c r="AJ66" s="1098"/>
      <c r="AK66" s="1090" t="s">
        <v>418</v>
      </c>
      <c r="AL66" s="1085"/>
      <c r="AM66" s="1085"/>
      <c r="AN66" s="1085"/>
      <c r="AO66" s="1086"/>
      <c r="AP66" s="1090" t="s">
        <v>419</v>
      </c>
      <c r="AQ66" s="1091"/>
      <c r="AR66" s="1091"/>
      <c r="AS66" s="1091"/>
      <c r="AT66" s="1092"/>
      <c r="AU66" s="1090" t="s">
        <v>420</v>
      </c>
      <c r="AV66" s="1091"/>
      <c r="AW66" s="1091"/>
      <c r="AX66" s="1091"/>
      <c r="AY66" s="1092"/>
      <c r="AZ66" s="1090" t="s">
        <v>374</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5">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2">
      <c r="A68" s="258">
        <v>1</v>
      </c>
      <c r="B68" s="1074" t="s">
        <v>591</v>
      </c>
      <c r="C68" s="1075"/>
      <c r="D68" s="1075"/>
      <c r="E68" s="1075"/>
      <c r="F68" s="1075"/>
      <c r="G68" s="1075"/>
      <c r="H68" s="1075"/>
      <c r="I68" s="1075"/>
      <c r="J68" s="1075"/>
      <c r="K68" s="1075"/>
      <c r="L68" s="1075"/>
      <c r="M68" s="1075"/>
      <c r="N68" s="1075"/>
      <c r="O68" s="1075"/>
      <c r="P68" s="1076"/>
      <c r="Q68" s="1077">
        <v>1496</v>
      </c>
      <c r="R68" s="1071"/>
      <c r="S68" s="1071"/>
      <c r="T68" s="1071"/>
      <c r="U68" s="1071"/>
      <c r="V68" s="1071">
        <v>1406</v>
      </c>
      <c r="W68" s="1071"/>
      <c r="X68" s="1071"/>
      <c r="Y68" s="1071"/>
      <c r="Z68" s="1071"/>
      <c r="AA68" s="1071">
        <v>90</v>
      </c>
      <c r="AB68" s="1071"/>
      <c r="AC68" s="1071"/>
      <c r="AD68" s="1071"/>
      <c r="AE68" s="1071"/>
      <c r="AF68" s="1071">
        <v>90</v>
      </c>
      <c r="AG68" s="1071"/>
      <c r="AH68" s="1071"/>
      <c r="AI68" s="1071"/>
      <c r="AJ68" s="1071"/>
      <c r="AK68" s="1071" t="s">
        <v>600</v>
      </c>
      <c r="AL68" s="1071"/>
      <c r="AM68" s="1071"/>
      <c r="AN68" s="1071"/>
      <c r="AO68" s="1071"/>
      <c r="AP68" s="1071">
        <v>693</v>
      </c>
      <c r="AQ68" s="1071"/>
      <c r="AR68" s="1071"/>
      <c r="AS68" s="1071"/>
      <c r="AT68" s="1071"/>
      <c r="AU68" s="1071">
        <v>102</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2">
      <c r="A69" s="261">
        <v>2</v>
      </c>
      <c r="B69" s="1063" t="s">
        <v>592</v>
      </c>
      <c r="C69" s="1064"/>
      <c r="D69" s="1064"/>
      <c r="E69" s="1064"/>
      <c r="F69" s="1064"/>
      <c r="G69" s="1064"/>
      <c r="H69" s="1064"/>
      <c r="I69" s="1064"/>
      <c r="J69" s="1064"/>
      <c r="K69" s="1064"/>
      <c r="L69" s="1064"/>
      <c r="M69" s="1064"/>
      <c r="N69" s="1064"/>
      <c r="O69" s="1064"/>
      <c r="P69" s="1065"/>
      <c r="Q69" s="1066">
        <v>977</v>
      </c>
      <c r="R69" s="1060"/>
      <c r="S69" s="1060"/>
      <c r="T69" s="1060"/>
      <c r="U69" s="1060"/>
      <c r="V69" s="1060">
        <v>967</v>
      </c>
      <c r="W69" s="1060"/>
      <c r="X69" s="1060"/>
      <c r="Y69" s="1060"/>
      <c r="Z69" s="1060"/>
      <c r="AA69" s="1060">
        <v>9</v>
      </c>
      <c r="AB69" s="1060"/>
      <c r="AC69" s="1060"/>
      <c r="AD69" s="1060"/>
      <c r="AE69" s="1060"/>
      <c r="AF69" s="1060">
        <v>9</v>
      </c>
      <c r="AG69" s="1060"/>
      <c r="AH69" s="1060"/>
      <c r="AI69" s="1060"/>
      <c r="AJ69" s="1060"/>
      <c r="AK69" s="1060">
        <v>89</v>
      </c>
      <c r="AL69" s="1060"/>
      <c r="AM69" s="1060"/>
      <c r="AN69" s="1060"/>
      <c r="AO69" s="1060"/>
      <c r="AP69" s="1060">
        <v>1282</v>
      </c>
      <c r="AQ69" s="1060"/>
      <c r="AR69" s="1060"/>
      <c r="AS69" s="1060"/>
      <c r="AT69" s="1060"/>
      <c r="AU69" s="1060">
        <v>286</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2">
      <c r="A70" s="261">
        <v>3</v>
      </c>
      <c r="B70" s="1063" t="s">
        <v>593</v>
      </c>
      <c r="C70" s="1064"/>
      <c r="D70" s="1064"/>
      <c r="E70" s="1064"/>
      <c r="F70" s="1064"/>
      <c r="G70" s="1064"/>
      <c r="H70" s="1064"/>
      <c r="I70" s="1064"/>
      <c r="J70" s="1064"/>
      <c r="K70" s="1064"/>
      <c r="L70" s="1064"/>
      <c r="M70" s="1064"/>
      <c r="N70" s="1064"/>
      <c r="O70" s="1064"/>
      <c r="P70" s="1065"/>
      <c r="Q70" s="1066">
        <v>220</v>
      </c>
      <c r="R70" s="1060"/>
      <c r="S70" s="1060"/>
      <c r="T70" s="1060"/>
      <c r="U70" s="1060"/>
      <c r="V70" s="1060">
        <v>215</v>
      </c>
      <c r="W70" s="1060"/>
      <c r="X70" s="1060"/>
      <c r="Y70" s="1060"/>
      <c r="Z70" s="1060"/>
      <c r="AA70" s="1060">
        <v>5</v>
      </c>
      <c r="AB70" s="1060"/>
      <c r="AC70" s="1060"/>
      <c r="AD70" s="1060"/>
      <c r="AE70" s="1060"/>
      <c r="AF70" s="1060">
        <v>5</v>
      </c>
      <c r="AG70" s="1060"/>
      <c r="AH70" s="1060"/>
      <c r="AI70" s="1060"/>
      <c r="AJ70" s="1060"/>
      <c r="AK70" s="1060">
        <v>1</v>
      </c>
      <c r="AL70" s="1060"/>
      <c r="AM70" s="1060"/>
      <c r="AN70" s="1060"/>
      <c r="AO70" s="1060"/>
      <c r="AP70" s="1060" t="s">
        <v>590</v>
      </c>
      <c r="AQ70" s="1060"/>
      <c r="AR70" s="1060"/>
      <c r="AS70" s="1060"/>
      <c r="AT70" s="1060"/>
      <c r="AU70" s="1060" t="s">
        <v>590</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2">
      <c r="A71" s="261">
        <v>4</v>
      </c>
      <c r="B71" s="1063" t="s">
        <v>594</v>
      </c>
      <c r="C71" s="1064"/>
      <c r="D71" s="1064"/>
      <c r="E71" s="1064"/>
      <c r="F71" s="1064"/>
      <c r="G71" s="1064"/>
      <c r="H71" s="1064"/>
      <c r="I71" s="1064"/>
      <c r="J71" s="1064"/>
      <c r="K71" s="1064"/>
      <c r="L71" s="1064"/>
      <c r="M71" s="1064"/>
      <c r="N71" s="1064"/>
      <c r="O71" s="1064"/>
      <c r="P71" s="1065"/>
      <c r="Q71" s="1066">
        <v>2050</v>
      </c>
      <c r="R71" s="1060"/>
      <c r="S71" s="1060"/>
      <c r="T71" s="1060"/>
      <c r="U71" s="1060"/>
      <c r="V71" s="1060">
        <v>2036</v>
      </c>
      <c r="W71" s="1060"/>
      <c r="X71" s="1060"/>
      <c r="Y71" s="1060"/>
      <c r="Z71" s="1060"/>
      <c r="AA71" s="1060">
        <v>14</v>
      </c>
      <c r="AB71" s="1060"/>
      <c r="AC71" s="1060"/>
      <c r="AD71" s="1060"/>
      <c r="AE71" s="1060"/>
      <c r="AF71" s="1060">
        <v>14</v>
      </c>
      <c r="AG71" s="1060"/>
      <c r="AH71" s="1060"/>
      <c r="AI71" s="1060"/>
      <c r="AJ71" s="1060"/>
      <c r="AK71" s="1060">
        <v>2</v>
      </c>
      <c r="AL71" s="1060"/>
      <c r="AM71" s="1060"/>
      <c r="AN71" s="1060"/>
      <c r="AO71" s="1060"/>
      <c r="AP71" s="1060" t="s">
        <v>590</v>
      </c>
      <c r="AQ71" s="1060"/>
      <c r="AR71" s="1060"/>
      <c r="AS71" s="1060"/>
      <c r="AT71" s="1060"/>
      <c r="AU71" s="1060" t="s">
        <v>590</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2">
      <c r="A72" s="261">
        <v>5</v>
      </c>
      <c r="B72" s="1063" t="s">
        <v>595</v>
      </c>
      <c r="C72" s="1064"/>
      <c r="D72" s="1064"/>
      <c r="E72" s="1064"/>
      <c r="F72" s="1064"/>
      <c r="G72" s="1064"/>
      <c r="H72" s="1064"/>
      <c r="I72" s="1064"/>
      <c r="J72" s="1064"/>
      <c r="K72" s="1064"/>
      <c r="L72" s="1064"/>
      <c r="M72" s="1064"/>
      <c r="N72" s="1064"/>
      <c r="O72" s="1064"/>
      <c r="P72" s="1065"/>
      <c r="Q72" s="1066">
        <v>18</v>
      </c>
      <c r="R72" s="1060"/>
      <c r="S72" s="1060"/>
      <c r="T72" s="1060"/>
      <c r="U72" s="1060"/>
      <c r="V72" s="1060">
        <v>14</v>
      </c>
      <c r="W72" s="1060"/>
      <c r="X72" s="1060"/>
      <c r="Y72" s="1060"/>
      <c r="Z72" s="1060"/>
      <c r="AA72" s="1060">
        <v>4</v>
      </c>
      <c r="AB72" s="1060"/>
      <c r="AC72" s="1060"/>
      <c r="AD72" s="1060"/>
      <c r="AE72" s="1060"/>
      <c r="AF72" s="1060">
        <v>4</v>
      </c>
      <c r="AG72" s="1060"/>
      <c r="AH72" s="1060"/>
      <c r="AI72" s="1060"/>
      <c r="AJ72" s="1060"/>
      <c r="AK72" s="1060" t="s">
        <v>605</v>
      </c>
      <c r="AL72" s="1060"/>
      <c r="AM72" s="1060"/>
      <c r="AN72" s="1060"/>
      <c r="AO72" s="1060"/>
      <c r="AP72" s="1060" t="s">
        <v>590</v>
      </c>
      <c r="AQ72" s="1060"/>
      <c r="AR72" s="1060"/>
      <c r="AS72" s="1060"/>
      <c r="AT72" s="1060"/>
      <c r="AU72" s="1060" t="s">
        <v>590</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2">
      <c r="A73" s="261">
        <v>6</v>
      </c>
      <c r="B73" s="1063" t="s">
        <v>606</v>
      </c>
      <c r="C73" s="1064"/>
      <c r="D73" s="1064"/>
      <c r="E73" s="1064"/>
      <c r="F73" s="1064"/>
      <c r="G73" s="1064"/>
      <c r="H73" s="1064"/>
      <c r="I73" s="1064"/>
      <c r="J73" s="1064"/>
      <c r="K73" s="1064"/>
      <c r="L73" s="1064"/>
      <c r="M73" s="1064"/>
      <c r="N73" s="1064"/>
      <c r="O73" s="1064"/>
      <c r="P73" s="1065"/>
      <c r="Q73" s="1067">
        <v>22</v>
      </c>
      <c r="R73" s="1068"/>
      <c r="S73" s="1068"/>
      <c r="T73" s="1068"/>
      <c r="U73" s="1069"/>
      <c r="V73" s="1070">
        <v>18</v>
      </c>
      <c r="W73" s="1068"/>
      <c r="X73" s="1068"/>
      <c r="Y73" s="1068"/>
      <c r="Z73" s="1069"/>
      <c r="AA73" s="1070">
        <v>4</v>
      </c>
      <c r="AB73" s="1068"/>
      <c r="AC73" s="1068"/>
      <c r="AD73" s="1068"/>
      <c r="AE73" s="1069"/>
      <c r="AF73" s="1070">
        <v>4</v>
      </c>
      <c r="AG73" s="1068"/>
      <c r="AH73" s="1068"/>
      <c r="AI73" s="1068"/>
      <c r="AJ73" s="1069"/>
      <c r="AK73" s="1070" t="s">
        <v>581</v>
      </c>
      <c r="AL73" s="1068"/>
      <c r="AM73" s="1068"/>
      <c r="AN73" s="1068"/>
      <c r="AO73" s="1069"/>
      <c r="AP73" s="1070" t="s">
        <v>581</v>
      </c>
      <c r="AQ73" s="1068"/>
      <c r="AR73" s="1068"/>
      <c r="AS73" s="1068"/>
      <c r="AT73" s="1069"/>
      <c r="AU73" s="1070" t="s">
        <v>581</v>
      </c>
      <c r="AV73" s="1068"/>
      <c r="AW73" s="1068"/>
      <c r="AX73" s="1068"/>
      <c r="AY73" s="1069"/>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2">
      <c r="A74" s="261">
        <v>7</v>
      </c>
      <c r="B74" s="1063" t="s">
        <v>596</v>
      </c>
      <c r="C74" s="1064"/>
      <c r="D74" s="1064"/>
      <c r="E74" s="1064"/>
      <c r="F74" s="1064"/>
      <c r="G74" s="1064"/>
      <c r="H74" s="1064"/>
      <c r="I74" s="1064"/>
      <c r="J74" s="1064"/>
      <c r="K74" s="1064"/>
      <c r="L74" s="1064"/>
      <c r="M74" s="1064"/>
      <c r="N74" s="1064"/>
      <c r="O74" s="1064"/>
      <c r="P74" s="1065"/>
      <c r="Q74" s="1066">
        <v>202</v>
      </c>
      <c r="R74" s="1060"/>
      <c r="S74" s="1060"/>
      <c r="T74" s="1060"/>
      <c r="U74" s="1060"/>
      <c r="V74" s="1060">
        <v>198</v>
      </c>
      <c r="W74" s="1060"/>
      <c r="X74" s="1060"/>
      <c r="Y74" s="1060"/>
      <c r="Z74" s="1060"/>
      <c r="AA74" s="1060">
        <v>5</v>
      </c>
      <c r="AB74" s="1060"/>
      <c r="AC74" s="1060"/>
      <c r="AD74" s="1060"/>
      <c r="AE74" s="1060"/>
      <c r="AF74" s="1060">
        <v>5</v>
      </c>
      <c r="AG74" s="1060"/>
      <c r="AH74" s="1060"/>
      <c r="AI74" s="1060"/>
      <c r="AJ74" s="1060"/>
      <c r="AK74" s="1060">
        <v>5</v>
      </c>
      <c r="AL74" s="1060"/>
      <c r="AM74" s="1060"/>
      <c r="AN74" s="1060"/>
      <c r="AO74" s="1060"/>
      <c r="AP74" s="1060" t="s">
        <v>581</v>
      </c>
      <c r="AQ74" s="1060"/>
      <c r="AR74" s="1060"/>
      <c r="AS74" s="1060"/>
      <c r="AT74" s="1060"/>
      <c r="AU74" s="1060" t="s">
        <v>581</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2">
      <c r="A75" s="261">
        <v>8</v>
      </c>
      <c r="B75" s="1063" t="s">
        <v>597</v>
      </c>
      <c r="C75" s="1064"/>
      <c r="D75" s="1064"/>
      <c r="E75" s="1064"/>
      <c r="F75" s="1064"/>
      <c r="G75" s="1064"/>
      <c r="H75" s="1064"/>
      <c r="I75" s="1064"/>
      <c r="J75" s="1064"/>
      <c r="K75" s="1064"/>
      <c r="L75" s="1064"/>
      <c r="M75" s="1064"/>
      <c r="N75" s="1064"/>
      <c r="O75" s="1064"/>
      <c r="P75" s="1065"/>
      <c r="Q75" s="1067">
        <v>159644</v>
      </c>
      <c r="R75" s="1068"/>
      <c r="S75" s="1068"/>
      <c r="T75" s="1068"/>
      <c r="U75" s="1069"/>
      <c r="V75" s="1070">
        <v>154242</v>
      </c>
      <c r="W75" s="1068"/>
      <c r="X75" s="1068"/>
      <c r="Y75" s="1068"/>
      <c r="Z75" s="1069"/>
      <c r="AA75" s="1070">
        <v>5402</v>
      </c>
      <c r="AB75" s="1068"/>
      <c r="AC75" s="1068"/>
      <c r="AD75" s="1068"/>
      <c r="AE75" s="1069"/>
      <c r="AF75" s="1070">
        <v>5402</v>
      </c>
      <c r="AG75" s="1068"/>
      <c r="AH75" s="1068"/>
      <c r="AI75" s="1068"/>
      <c r="AJ75" s="1069"/>
      <c r="AK75" s="1070">
        <v>529</v>
      </c>
      <c r="AL75" s="1068"/>
      <c r="AM75" s="1068"/>
      <c r="AN75" s="1068"/>
      <c r="AO75" s="1069"/>
      <c r="AP75" s="1070" t="s">
        <v>581</v>
      </c>
      <c r="AQ75" s="1068"/>
      <c r="AR75" s="1068"/>
      <c r="AS75" s="1068"/>
      <c r="AT75" s="1069"/>
      <c r="AU75" s="1070" t="s">
        <v>581</v>
      </c>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2">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2">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2">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2">
      <c r="A79" s="261">
        <v>12</v>
      </c>
      <c r="B79" s="1063"/>
      <c r="C79" s="1064"/>
      <c r="D79" s="1064"/>
      <c r="E79" s="1064"/>
      <c r="F79" s="1064"/>
      <c r="G79" s="1064"/>
      <c r="H79" s="1064"/>
      <c r="I79" s="1064"/>
      <c r="J79" s="1064"/>
      <c r="K79" s="1064"/>
      <c r="L79" s="1064"/>
      <c r="M79" s="1064"/>
      <c r="N79" s="1064"/>
      <c r="O79" s="1064"/>
      <c r="P79" s="1065"/>
      <c r="Q79" s="1067"/>
      <c r="R79" s="1068"/>
      <c r="S79" s="1068"/>
      <c r="T79" s="1068"/>
      <c r="U79" s="1069"/>
      <c r="V79" s="1070"/>
      <c r="W79" s="1068"/>
      <c r="X79" s="1068"/>
      <c r="Y79" s="1068"/>
      <c r="Z79" s="1069"/>
      <c r="AA79" s="1070"/>
      <c r="AB79" s="1068"/>
      <c r="AC79" s="1068"/>
      <c r="AD79" s="1068"/>
      <c r="AE79" s="1069"/>
      <c r="AF79" s="1070"/>
      <c r="AG79" s="1068"/>
      <c r="AH79" s="1068"/>
      <c r="AI79" s="1068"/>
      <c r="AJ79" s="1069"/>
      <c r="AK79" s="1070"/>
      <c r="AL79" s="1068"/>
      <c r="AM79" s="1068"/>
      <c r="AN79" s="1068"/>
      <c r="AO79" s="1069"/>
      <c r="AP79" s="1070"/>
      <c r="AQ79" s="1068"/>
      <c r="AR79" s="1068"/>
      <c r="AS79" s="1068"/>
      <c r="AT79" s="1069"/>
      <c r="AU79" s="1070"/>
      <c r="AV79" s="1068"/>
      <c r="AW79" s="1068"/>
      <c r="AX79" s="1068"/>
      <c r="AY79" s="1069"/>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2">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2">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2">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2">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2">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2">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2">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2">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5">
      <c r="A88" s="264" t="s">
        <v>386</v>
      </c>
      <c r="B88" s="1033" t="s">
        <v>421</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5533</v>
      </c>
      <c r="AG88" s="1048"/>
      <c r="AH88" s="1048"/>
      <c r="AI88" s="1048"/>
      <c r="AJ88" s="1048"/>
      <c r="AK88" s="1052"/>
      <c r="AL88" s="1052"/>
      <c r="AM88" s="1052"/>
      <c r="AN88" s="1052"/>
      <c r="AO88" s="1052"/>
      <c r="AP88" s="1048">
        <v>1975</v>
      </c>
      <c r="AQ88" s="1048"/>
      <c r="AR88" s="1048"/>
      <c r="AS88" s="1048"/>
      <c r="AT88" s="1048"/>
      <c r="AU88" s="1048">
        <v>388</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386</v>
      </c>
      <c r="BR102" s="1033" t="s">
        <v>422</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4</v>
      </c>
      <c r="CS102" s="1040"/>
      <c r="CT102" s="1040"/>
      <c r="CU102" s="1040"/>
      <c r="CV102" s="1041"/>
      <c r="CW102" s="1039">
        <v>13</v>
      </c>
      <c r="CX102" s="1040"/>
      <c r="CY102" s="1040"/>
      <c r="CZ102" s="1040"/>
      <c r="DA102" s="1041"/>
      <c r="DB102" s="1039">
        <v>7</v>
      </c>
      <c r="DC102" s="1040"/>
      <c r="DD102" s="1040"/>
      <c r="DE102" s="1040"/>
      <c r="DF102" s="1041"/>
      <c r="DG102" s="1039" t="s">
        <v>603</v>
      </c>
      <c r="DH102" s="1040"/>
      <c r="DI102" s="1040"/>
      <c r="DJ102" s="1040"/>
      <c r="DK102" s="1041"/>
      <c r="DL102" s="1039" t="s">
        <v>603</v>
      </c>
      <c r="DM102" s="1040"/>
      <c r="DN102" s="1040"/>
      <c r="DO102" s="1040"/>
      <c r="DP102" s="1041"/>
      <c r="DQ102" s="1039">
        <v>5</v>
      </c>
      <c r="DR102" s="1040"/>
      <c r="DS102" s="1040"/>
      <c r="DT102" s="1040"/>
      <c r="DU102" s="1041"/>
      <c r="DV102" s="1022"/>
      <c r="DW102" s="1023"/>
      <c r="DX102" s="1023"/>
      <c r="DY102" s="1023"/>
      <c r="DZ102" s="1024"/>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423</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424</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425</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426</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1027" t="s">
        <v>427</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428</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2">
      <c r="A109" s="982" t="s">
        <v>429</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430</v>
      </c>
      <c r="AB109" s="983"/>
      <c r="AC109" s="983"/>
      <c r="AD109" s="983"/>
      <c r="AE109" s="984"/>
      <c r="AF109" s="985" t="s">
        <v>305</v>
      </c>
      <c r="AG109" s="983"/>
      <c r="AH109" s="983"/>
      <c r="AI109" s="983"/>
      <c r="AJ109" s="984"/>
      <c r="AK109" s="985" t="s">
        <v>304</v>
      </c>
      <c r="AL109" s="983"/>
      <c r="AM109" s="983"/>
      <c r="AN109" s="983"/>
      <c r="AO109" s="984"/>
      <c r="AP109" s="985" t="s">
        <v>431</v>
      </c>
      <c r="AQ109" s="983"/>
      <c r="AR109" s="983"/>
      <c r="AS109" s="983"/>
      <c r="AT109" s="1014"/>
      <c r="AU109" s="982" t="s">
        <v>429</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430</v>
      </c>
      <c r="BR109" s="983"/>
      <c r="BS109" s="983"/>
      <c r="BT109" s="983"/>
      <c r="BU109" s="984"/>
      <c r="BV109" s="985" t="s">
        <v>305</v>
      </c>
      <c r="BW109" s="983"/>
      <c r="BX109" s="983"/>
      <c r="BY109" s="983"/>
      <c r="BZ109" s="984"/>
      <c r="CA109" s="985" t="s">
        <v>304</v>
      </c>
      <c r="CB109" s="983"/>
      <c r="CC109" s="983"/>
      <c r="CD109" s="983"/>
      <c r="CE109" s="984"/>
      <c r="CF109" s="1021" t="s">
        <v>431</v>
      </c>
      <c r="CG109" s="1021"/>
      <c r="CH109" s="1021"/>
      <c r="CI109" s="1021"/>
      <c r="CJ109" s="1021"/>
      <c r="CK109" s="985" t="s">
        <v>432</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430</v>
      </c>
      <c r="DH109" s="983"/>
      <c r="DI109" s="983"/>
      <c r="DJ109" s="983"/>
      <c r="DK109" s="984"/>
      <c r="DL109" s="985" t="s">
        <v>305</v>
      </c>
      <c r="DM109" s="983"/>
      <c r="DN109" s="983"/>
      <c r="DO109" s="983"/>
      <c r="DP109" s="984"/>
      <c r="DQ109" s="985" t="s">
        <v>304</v>
      </c>
      <c r="DR109" s="983"/>
      <c r="DS109" s="983"/>
      <c r="DT109" s="983"/>
      <c r="DU109" s="984"/>
      <c r="DV109" s="985" t="s">
        <v>431</v>
      </c>
      <c r="DW109" s="983"/>
      <c r="DX109" s="983"/>
      <c r="DY109" s="983"/>
      <c r="DZ109" s="1014"/>
    </row>
    <row r="110" spans="1:131" s="246" customFormat="1" ht="26.25" customHeight="1" x14ac:dyDescent="0.2">
      <c r="A110" s="885" t="s">
        <v>433</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560406</v>
      </c>
      <c r="AB110" s="976"/>
      <c r="AC110" s="976"/>
      <c r="AD110" s="976"/>
      <c r="AE110" s="977"/>
      <c r="AF110" s="978">
        <v>563541</v>
      </c>
      <c r="AG110" s="976"/>
      <c r="AH110" s="976"/>
      <c r="AI110" s="976"/>
      <c r="AJ110" s="977"/>
      <c r="AK110" s="978">
        <v>578217</v>
      </c>
      <c r="AL110" s="976"/>
      <c r="AM110" s="976"/>
      <c r="AN110" s="976"/>
      <c r="AO110" s="977"/>
      <c r="AP110" s="979">
        <v>14</v>
      </c>
      <c r="AQ110" s="980"/>
      <c r="AR110" s="980"/>
      <c r="AS110" s="980"/>
      <c r="AT110" s="981"/>
      <c r="AU110" s="1015" t="s">
        <v>72</v>
      </c>
      <c r="AV110" s="1016"/>
      <c r="AW110" s="1016"/>
      <c r="AX110" s="1016"/>
      <c r="AY110" s="1016"/>
      <c r="AZ110" s="941" t="s">
        <v>434</v>
      </c>
      <c r="BA110" s="886"/>
      <c r="BB110" s="886"/>
      <c r="BC110" s="886"/>
      <c r="BD110" s="886"/>
      <c r="BE110" s="886"/>
      <c r="BF110" s="886"/>
      <c r="BG110" s="886"/>
      <c r="BH110" s="886"/>
      <c r="BI110" s="886"/>
      <c r="BJ110" s="886"/>
      <c r="BK110" s="886"/>
      <c r="BL110" s="886"/>
      <c r="BM110" s="886"/>
      <c r="BN110" s="886"/>
      <c r="BO110" s="886"/>
      <c r="BP110" s="887"/>
      <c r="BQ110" s="942">
        <v>5213856</v>
      </c>
      <c r="BR110" s="923"/>
      <c r="BS110" s="923"/>
      <c r="BT110" s="923"/>
      <c r="BU110" s="923"/>
      <c r="BV110" s="923">
        <v>5050966</v>
      </c>
      <c r="BW110" s="923"/>
      <c r="BX110" s="923"/>
      <c r="BY110" s="923"/>
      <c r="BZ110" s="923"/>
      <c r="CA110" s="923">
        <v>5148001</v>
      </c>
      <c r="CB110" s="923"/>
      <c r="CC110" s="923"/>
      <c r="CD110" s="923"/>
      <c r="CE110" s="923"/>
      <c r="CF110" s="947">
        <v>124.8</v>
      </c>
      <c r="CG110" s="948"/>
      <c r="CH110" s="948"/>
      <c r="CI110" s="948"/>
      <c r="CJ110" s="948"/>
      <c r="CK110" s="1011" t="s">
        <v>435</v>
      </c>
      <c r="CL110" s="897"/>
      <c r="CM110" s="972" t="s">
        <v>436</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437</v>
      </c>
      <c r="DH110" s="923"/>
      <c r="DI110" s="923"/>
      <c r="DJ110" s="923"/>
      <c r="DK110" s="923"/>
      <c r="DL110" s="923" t="s">
        <v>129</v>
      </c>
      <c r="DM110" s="923"/>
      <c r="DN110" s="923"/>
      <c r="DO110" s="923"/>
      <c r="DP110" s="923"/>
      <c r="DQ110" s="923" t="s">
        <v>437</v>
      </c>
      <c r="DR110" s="923"/>
      <c r="DS110" s="923"/>
      <c r="DT110" s="923"/>
      <c r="DU110" s="923"/>
      <c r="DV110" s="924" t="s">
        <v>437</v>
      </c>
      <c r="DW110" s="924"/>
      <c r="DX110" s="924"/>
      <c r="DY110" s="924"/>
      <c r="DZ110" s="925"/>
    </row>
    <row r="111" spans="1:131" s="246" customFormat="1" ht="26.25" customHeight="1" x14ac:dyDescent="0.2">
      <c r="A111" s="852" t="s">
        <v>438</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439</v>
      </c>
      <c r="AB111" s="1004"/>
      <c r="AC111" s="1004"/>
      <c r="AD111" s="1004"/>
      <c r="AE111" s="1005"/>
      <c r="AF111" s="1006" t="s">
        <v>439</v>
      </c>
      <c r="AG111" s="1004"/>
      <c r="AH111" s="1004"/>
      <c r="AI111" s="1004"/>
      <c r="AJ111" s="1005"/>
      <c r="AK111" s="1006" t="s">
        <v>411</v>
      </c>
      <c r="AL111" s="1004"/>
      <c r="AM111" s="1004"/>
      <c r="AN111" s="1004"/>
      <c r="AO111" s="1005"/>
      <c r="AP111" s="1007" t="s">
        <v>439</v>
      </c>
      <c r="AQ111" s="1008"/>
      <c r="AR111" s="1008"/>
      <c r="AS111" s="1008"/>
      <c r="AT111" s="1009"/>
      <c r="AU111" s="1017"/>
      <c r="AV111" s="1018"/>
      <c r="AW111" s="1018"/>
      <c r="AX111" s="1018"/>
      <c r="AY111" s="1018"/>
      <c r="AZ111" s="893" t="s">
        <v>440</v>
      </c>
      <c r="BA111" s="828"/>
      <c r="BB111" s="828"/>
      <c r="BC111" s="828"/>
      <c r="BD111" s="828"/>
      <c r="BE111" s="828"/>
      <c r="BF111" s="828"/>
      <c r="BG111" s="828"/>
      <c r="BH111" s="828"/>
      <c r="BI111" s="828"/>
      <c r="BJ111" s="828"/>
      <c r="BK111" s="828"/>
      <c r="BL111" s="828"/>
      <c r="BM111" s="828"/>
      <c r="BN111" s="828"/>
      <c r="BO111" s="828"/>
      <c r="BP111" s="829"/>
      <c r="BQ111" s="894" t="s">
        <v>411</v>
      </c>
      <c r="BR111" s="895"/>
      <c r="BS111" s="895"/>
      <c r="BT111" s="895"/>
      <c r="BU111" s="895"/>
      <c r="BV111" s="895" t="s">
        <v>439</v>
      </c>
      <c r="BW111" s="895"/>
      <c r="BX111" s="895"/>
      <c r="BY111" s="895"/>
      <c r="BZ111" s="895"/>
      <c r="CA111" s="895" t="s">
        <v>439</v>
      </c>
      <c r="CB111" s="895"/>
      <c r="CC111" s="895"/>
      <c r="CD111" s="895"/>
      <c r="CE111" s="895"/>
      <c r="CF111" s="956" t="s">
        <v>441</v>
      </c>
      <c r="CG111" s="957"/>
      <c r="CH111" s="957"/>
      <c r="CI111" s="957"/>
      <c r="CJ111" s="957"/>
      <c r="CK111" s="1012"/>
      <c r="CL111" s="899"/>
      <c r="CM111" s="902" t="s">
        <v>442</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439</v>
      </c>
      <c r="DH111" s="895"/>
      <c r="DI111" s="895"/>
      <c r="DJ111" s="895"/>
      <c r="DK111" s="895"/>
      <c r="DL111" s="895" t="s">
        <v>411</v>
      </c>
      <c r="DM111" s="895"/>
      <c r="DN111" s="895"/>
      <c r="DO111" s="895"/>
      <c r="DP111" s="895"/>
      <c r="DQ111" s="895" t="s">
        <v>437</v>
      </c>
      <c r="DR111" s="895"/>
      <c r="DS111" s="895"/>
      <c r="DT111" s="895"/>
      <c r="DU111" s="895"/>
      <c r="DV111" s="872" t="s">
        <v>411</v>
      </c>
      <c r="DW111" s="872"/>
      <c r="DX111" s="872"/>
      <c r="DY111" s="872"/>
      <c r="DZ111" s="873"/>
    </row>
    <row r="112" spans="1:131" s="246" customFormat="1" ht="26.25" customHeight="1" x14ac:dyDescent="0.2">
      <c r="A112" s="997" t="s">
        <v>443</v>
      </c>
      <c r="B112" s="998"/>
      <c r="C112" s="828" t="s">
        <v>444</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411</v>
      </c>
      <c r="AB112" s="858"/>
      <c r="AC112" s="858"/>
      <c r="AD112" s="858"/>
      <c r="AE112" s="859"/>
      <c r="AF112" s="860" t="s">
        <v>411</v>
      </c>
      <c r="AG112" s="858"/>
      <c r="AH112" s="858"/>
      <c r="AI112" s="858"/>
      <c r="AJ112" s="859"/>
      <c r="AK112" s="860" t="s">
        <v>411</v>
      </c>
      <c r="AL112" s="858"/>
      <c r="AM112" s="858"/>
      <c r="AN112" s="858"/>
      <c r="AO112" s="859"/>
      <c r="AP112" s="905" t="s">
        <v>445</v>
      </c>
      <c r="AQ112" s="906"/>
      <c r="AR112" s="906"/>
      <c r="AS112" s="906"/>
      <c r="AT112" s="907"/>
      <c r="AU112" s="1017"/>
      <c r="AV112" s="1018"/>
      <c r="AW112" s="1018"/>
      <c r="AX112" s="1018"/>
      <c r="AY112" s="1018"/>
      <c r="AZ112" s="893" t="s">
        <v>446</v>
      </c>
      <c r="BA112" s="828"/>
      <c r="BB112" s="828"/>
      <c r="BC112" s="828"/>
      <c r="BD112" s="828"/>
      <c r="BE112" s="828"/>
      <c r="BF112" s="828"/>
      <c r="BG112" s="828"/>
      <c r="BH112" s="828"/>
      <c r="BI112" s="828"/>
      <c r="BJ112" s="828"/>
      <c r="BK112" s="828"/>
      <c r="BL112" s="828"/>
      <c r="BM112" s="828"/>
      <c r="BN112" s="828"/>
      <c r="BO112" s="828"/>
      <c r="BP112" s="829"/>
      <c r="BQ112" s="894">
        <v>767541</v>
      </c>
      <c r="BR112" s="895"/>
      <c r="BS112" s="895"/>
      <c r="BT112" s="895"/>
      <c r="BU112" s="895"/>
      <c r="BV112" s="895">
        <v>691522</v>
      </c>
      <c r="BW112" s="895"/>
      <c r="BX112" s="895"/>
      <c r="BY112" s="895"/>
      <c r="BZ112" s="895"/>
      <c r="CA112" s="895">
        <v>682913</v>
      </c>
      <c r="CB112" s="895"/>
      <c r="CC112" s="895"/>
      <c r="CD112" s="895"/>
      <c r="CE112" s="895"/>
      <c r="CF112" s="956">
        <v>16.600000000000001</v>
      </c>
      <c r="CG112" s="957"/>
      <c r="CH112" s="957"/>
      <c r="CI112" s="957"/>
      <c r="CJ112" s="957"/>
      <c r="CK112" s="1012"/>
      <c r="CL112" s="899"/>
      <c r="CM112" s="902" t="s">
        <v>447</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448</v>
      </c>
      <c r="DH112" s="895"/>
      <c r="DI112" s="895"/>
      <c r="DJ112" s="895"/>
      <c r="DK112" s="895"/>
      <c r="DL112" s="895" t="s">
        <v>439</v>
      </c>
      <c r="DM112" s="895"/>
      <c r="DN112" s="895"/>
      <c r="DO112" s="895"/>
      <c r="DP112" s="895"/>
      <c r="DQ112" s="895" t="s">
        <v>448</v>
      </c>
      <c r="DR112" s="895"/>
      <c r="DS112" s="895"/>
      <c r="DT112" s="895"/>
      <c r="DU112" s="895"/>
      <c r="DV112" s="872" t="s">
        <v>411</v>
      </c>
      <c r="DW112" s="872"/>
      <c r="DX112" s="872"/>
      <c r="DY112" s="872"/>
      <c r="DZ112" s="873"/>
    </row>
    <row r="113" spans="1:130" s="246" customFormat="1" ht="26.25" customHeight="1" x14ac:dyDescent="0.2">
      <c r="A113" s="999"/>
      <c r="B113" s="1000"/>
      <c r="C113" s="828" t="s">
        <v>449</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80405</v>
      </c>
      <c r="AB113" s="1004"/>
      <c r="AC113" s="1004"/>
      <c r="AD113" s="1004"/>
      <c r="AE113" s="1005"/>
      <c r="AF113" s="1006">
        <v>75855</v>
      </c>
      <c r="AG113" s="1004"/>
      <c r="AH113" s="1004"/>
      <c r="AI113" s="1004"/>
      <c r="AJ113" s="1005"/>
      <c r="AK113" s="1006">
        <v>88844</v>
      </c>
      <c r="AL113" s="1004"/>
      <c r="AM113" s="1004"/>
      <c r="AN113" s="1004"/>
      <c r="AO113" s="1005"/>
      <c r="AP113" s="1007">
        <v>2.2000000000000002</v>
      </c>
      <c r="AQ113" s="1008"/>
      <c r="AR113" s="1008"/>
      <c r="AS113" s="1008"/>
      <c r="AT113" s="1009"/>
      <c r="AU113" s="1017"/>
      <c r="AV113" s="1018"/>
      <c r="AW113" s="1018"/>
      <c r="AX113" s="1018"/>
      <c r="AY113" s="1018"/>
      <c r="AZ113" s="893" t="s">
        <v>450</v>
      </c>
      <c r="BA113" s="828"/>
      <c r="BB113" s="828"/>
      <c r="BC113" s="828"/>
      <c r="BD113" s="828"/>
      <c r="BE113" s="828"/>
      <c r="BF113" s="828"/>
      <c r="BG113" s="828"/>
      <c r="BH113" s="828"/>
      <c r="BI113" s="828"/>
      <c r="BJ113" s="828"/>
      <c r="BK113" s="828"/>
      <c r="BL113" s="828"/>
      <c r="BM113" s="828"/>
      <c r="BN113" s="828"/>
      <c r="BO113" s="828"/>
      <c r="BP113" s="829"/>
      <c r="BQ113" s="894">
        <v>608079</v>
      </c>
      <c r="BR113" s="895"/>
      <c r="BS113" s="895"/>
      <c r="BT113" s="895"/>
      <c r="BU113" s="895"/>
      <c r="BV113" s="895">
        <v>510121</v>
      </c>
      <c r="BW113" s="895"/>
      <c r="BX113" s="895"/>
      <c r="BY113" s="895"/>
      <c r="BZ113" s="895"/>
      <c r="CA113" s="895">
        <v>388200</v>
      </c>
      <c r="CB113" s="895"/>
      <c r="CC113" s="895"/>
      <c r="CD113" s="895"/>
      <c r="CE113" s="895"/>
      <c r="CF113" s="956">
        <v>9.4</v>
      </c>
      <c r="CG113" s="957"/>
      <c r="CH113" s="957"/>
      <c r="CI113" s="957"/>
      <c r="CJ113" s="957"/>
      <c r="CK113" s="1012"/>
      <c r="CL113" s="899"/>
      <c r="CM113" s="902" t="s">
        <v>451</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439</v>
      </c>
      <c r="DH113" s="858"/>
      <c r="DI113" s="858"/>
      <c r="DJ113" s="858"/>
      <c r="DK113" s="859"/>
      <c r="DL113" s="860" t="s">
        <v>445</v>
      </c>
      <c r="DM113" s="858"/>
      <c r="DN113" s="858"/>
      <c r="DO113" s="858"/>
      <c r="DP113" s="859"/>
      <c r="DQ113" s="860" t="s">
        <v>445</v>
      </c>
      <c r="DR113" s="858"/>
      <c r="DS113" s="858"/>
      <c r="DT113" s="858"/>
      <c r="DU113" s="859"/>
      <c r="DV113" s="905" t="s">
        <v>439</v>
      </c>
      <c r="DW113" s="906"/>
      <c r="DX113" s="906"/>
      <c r="DY113" s="906"/>
      <c r="DZ113" s="907"/>
    </row>
    <row r="114" spans="1:130" s="246" customFormat="1" ht="26.25" customHeight="1" x14ac:dyDescent="0.2">
      <c r="A114" s="999"/>
      <c r="B114" s="1000"/>
      <c r="C114" s="828" t="s">
        <v>452</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109747</v>
      </c>
      <c r="AB114" s="858"/>
      <c r="AC114" s="858"/>
      <c r="AD114" s="858"/>
      <c r="AE114" s="859"/>
      <c r="AF114" s="860">
        <v>107601</v>
      </c>
      <c r="AG114" s="858"/>
      <c r="AH114" s="858"/>
      <c r="AI114" s="858"/>
      <c r="AJ114" s="859"/>
      <c r="AK114" s="860">
        <v>120585</v>
      </c>
      <c r="AL114" s="858"/>
      <c r="AM114" s="858"/>
      <c r="AN114" s="858"/>
      <c r="AO114" s="859"/>
      <c r="AP114" s="905">
        <v>2.9</v>
      </c>
      <c r="AQ114" s="906"/>
      <c r="AR114" s="906"/>
      <c r="AS114" s="906"/>
      <c r="AT114" s="907"/>
      <c r="AU114" s="1017"/>
      <c r="AV114" s="1018"/>
      <c r="AW114" s="1018"/>
      <c r="AX114" s="1018"/>
      <c r="AY114" s="1018"/>
      <c r="AZ114" s="893" t="s">
        <v>453</v>
      </c>
      <c r="BA114" s="828"/>
      <c r="BB114" s="828"/>
      <c r="BC114" s="828"/>
      <c r="BD114" s="828"/>
      <c r="BE114" s="828"/>
      <c r="BF114" s="828"/>
      <c r="BG114" s="828"/>
      <c r="BH114" s="828"/>
      <c r="BI114" s="828"/>
      <c r="BJ114" s="828"/>
      <c r="BK114" s="828"/>
      <c r="BL114" s="828"/>
      <c r="BM114" s="828"/>
      <c r="BN114" s="828"/>
      <c r="BO114" s="828"/>
      <c r="BP114" s="829"/>
      <c r="BQ114" s="894">
        <v>1289107</v>
      </c>
      <c r="BR114" s="895"/>
      <c r="BS114" s="895"/>
      <c r="BT114" s="895"/>
      <c r="BU114" s="895"/>
      <c r="BV114" s="895">
        <v>1263722</v>
      </c>
      <c r="BW114" s="895"/>
      <c r="BX114" s="895"/>
      <c r="BY114" s="895"/>
      <c r="BZ114" s="895"/>
      <c r="CA114" s="895">
        <v>1264741</v>
      </c>
      <c r="CB114" s="895"/>
      <c r="CC114" s="895"/>
      <c r="CD114" s="895"/>
      <c r="CE114" s="895"/>
      <c r="CF114" s="956">
        <v>30.7</v>
      </c>
      <c r="CG114" s="957"/>
      <c r="CH114" s="957"/>
      <c r="CI114" s="957"/>
      <c r="CJ114" s="957"/>
      <c r="CK114" s="1012"/>
      <c r="CL114" s="899"/>
      <c r="CM114" s="902" t="s">
        <v>454</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445</v>
      </c>
      <c r="DH114" s="858"/>
      <c r="DI114" s="858"/>
      <c r="DJ114" s="858"/>
      <c r="DK114" s="859"/>
      <c r="DL114" s="860" t="s">
        <v>439</v>
      </c>
      <c r="DM114" s="858"/>
      <c r="DN114" s="858"/>
      <c r="DO114" s="858"/>
      <c r="DP114" s="859"/>
      <c r="DQ114" s="860" t="s">
        <v>439</v>
      </c>
      <c r="DR114" s="858"/>
      <c r="DS114" s="858"/>
      <c r="DT114" s="858"/>
      <c r="DU114" s="859"/>
      <c r="DV114" s="905" t="s">
        <v>439</v>
      </c>
      <c r="DW114" s="906"/>
      <c r="DX114" s="906"/>
      <c r="DY114" s="906"/>
      <c r="DZ114" s="907"/>
    </row>
    <row r="115" spans="1:130" s="246" customFormat="1" ht="26.25" customHeight="1" x14ac:dyDescent="0.2">
      <c r="A115" s="999"/>
      <c r="B115" s="1000"/>
      <c r="C115" s="828" t="s">
        <v>455</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t="s">
        <v>441</v>
      </c>
      <c r="AB115" s="1004"/>
      <c r="AC115" s="1004"/>
      <c r="AD115" s="1004"/>
      <c r="AE115" s="1005"/>
      <c r="AF115" s="1006" t="s">
        <v>411</v>
      </c>
      <c r="AG115" s="1004"/>
      <c r="AH115" s="1004"/>
      <c r="AI115" s="1004"/>
      <c r="AJ115" s="1005"/>
      <c r="AK115" s="1006" t="s">
        <v>411</v>
      </c>
      <c r="AL115" s="1004"/>
      <c r="AM115" s="1004"/>
      <c r="AN115" s="1004"/>
      <c r="AO115" s="1005"/>
      <c r="AP115" s="1007" t="s">
        <v>411</v>
      </c>
      <c r="AQ115" s="1008"/>
      <c r="AR115" s="1008"/>
      <c r="AS115" s="1008"/>
      <c r="AT115" s="1009"/>
      <c r="AU115" s="1017"/>
      <c r="AV115" s="1018"/>
      <c r="AW115" s="1018"/>
      <c r="AX115" s="1018"/>
      <c r="AY115" s="1018"/>
      <c r="AZ115" s="893" t="s">
        <v>456</v>
      </c>
      <c r="BA115" s="828"/>
      <c r="BB115" s="828"/>
      <c r="BC115" s="828"/>
      <c r="BD115" s="828"/>
      <c r="BE115" s="828"/>
      <c r="BF115" s="828"/>
      <c r="BG115" s="828"/>
      <c r="BH115" s="828"/>
      <c r="BI115" s="828"/>
      <c r="BJ115" s="828"/>
      <c r="BK115" s="828"/>
      <c r="BL115" s="828"/>
      <c r="BM115" s="828"/>
      <c r="BN115" s="828"/>
      <c r="BO115" s="828"/>
      <c r="BP115" s="829"/>
      <c r="BQ115" s="894">
        <v>6931</v>
      </c>
      <c r="BR115" s="895"/>
      <c r="BS115" s="895"/>
      <c r="BT115" s="895"/>
      <c r="BU115" s="895"/>
      <c r="BV115" s="895">
        <v>6731</v>
      </c>
      <c r="BW115" s="895"/>
      <c r="BX115" s="895"/>
      <c r="BY115" s="895"/>
      <c r="BZ115" s="895"/>
      <c r="CA115" s="895">
        <v>5235</v>
      </c>
      <c r="CB115" s="895"/>
      <c r="CC115" s="895"/>
      <c r="CD115" s="895"/>
      <c r="CE115" s="895"/>
      <c r="CF115" s="956">
        <v>0.1</v>
      </c>
      <c r="CG115" s="957"/>
      <c r="CH115" s="957"/>
      <c r="CI115" s="957"/>
      <c r="CJ115" s="957"/>
      <c r="CK115" s="1012"/>
      <c r="CL115" s="899"/>
      <c r="CM115" s="893" t="s">
        <v>457</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411</v>
      </c>
      <c r="DH115" s="858"/>
      <c r="DI115" s="858"/>
      <c r="DJ115" s="858"/>
      <c r="DK115" s="859"/>
      <c r="DL115" s="860" t="s">
        <v>439</v>
      </c>
      <c r="DM115" s="858"/>
      <c r="DN115" s="858"/>
      <c r="DO115" s="858"/>
      <c r="DP115" s="859"/>
      <c r="DQ115" s="860" t="s">
        <v>439</v>
      </c>
      <c r="DR115" s="858"/>
      <c r="DS115" s="858"/>
      <c r="DT115" s="858"/>
      <c r="DU115" s="859"/>
      <c r="DV115" s="905" t="s">
        <v>439</v>
      </c>
      <c r="DW115" s="906"/>
      <c r="DX115" s="906"/>
      <c r="DY115" s="906"/>
      <c r="DZ115" s="907"/>
    </row>
    <row r="116" spans="1:130" s="246" customFormat="1" ht="26.25" customHeight="1" x14ac:dyDescent="0.2">
      <c r="A116" s="1001"/>
      <c r="B116" s="1002"/>
      <c r="C116" s="961" t="s">
        <v>458</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411</v>
      </c>
      <c r="AB116" s="858"/>
      <c r="AC116" s="858"/>
      <c r="AD116" s="858"/>
      <c r="AE116" s="859"/>
      <c r="AF116" s="860" t="s">
        <v>439</v>
      </c>
      <c r="AG116" s="858"/>
      <c r="AH116" s="858"/>
      <c r="AI116" s="858"/>
      <c r="AJ116" s="859"/>
      <c r="AK116" s="860" t="s">
        <v>439</v>
      </c>
      <c r="AL116" s="858"/>
      <c r="AM116" s="858"/>
      <c r="AN116" s="858"/>
      <c r="AO116" s="859"/>
      <c r="AP116" s="905" t="s">
        <v>411</v>
      </c>
      <c r="AQ116" s="906"/>
      <c r="AR116" s="906"/>
      <c r="AS116" s="906"/>
      <c r="AT116" s="907"/>
      <c r="AU116" s="1017"/>
      <c r="AV116" s="1018"/>
      <c r="AW116" s="1018"/>
      <c r="AX116" s="1018"/>
      <c r="AY116" s="1018"/>
      <c r="AZ116" s="944" t="s">
        <v>459</v>
      </c>
      <c r="BA116" s="945"/>
      <c r="BB116" s="945"/>
      <c r="BC116" s="945"/>
      <c r="BD116" s="945"/>
      <c r="BE116" s="945"/>
      <c r="BF116" s="945"/>
      <c r="BG116" s="945"/>
      <c r="BH116" s="945"/>
      <c r="BI116" s="945"/>
      <c r="BJ116" s="945"/>
      <c r="BK116" s="945"/>
      <c r="BL116" s="945"/>
      <c r="BM116" s="945"/>
      <c r="BN116" s="945"/>
      <c r="BO116" s="945"/>
      <c r="BP116" s="946"/>
      <c r="BQ116" s="894">
        <v>200</v>
      </c>
      <c r="BR116" s="895"/>
      <c r="BS116" s="895"/>
      <c r="BT116" s="895"/>
      <c r="BU116" s="895"/>
      <c r="BV116" s="895" t="s">
        <v>411</v>
      </c>
      <c r="BW116" s="895"/>
      <c r="BX116" s="895"/>
      <c r="BY116" s="895"/>
      <c r="BZ116" s="895"/>
      <c r="CA116" s="895" t="s">
        <v>411</v>
      </c>
      <c r="CB116" s="895"/>
      <c r="CC116" s="895"/>
      <c r="CD116" s="895"/>
      <c r="CE116" s="895"/>
      <c r="CF116" s="956" t="s">
        <v>439</v>
      </c>
      <c r="CG116" s="957"/>
      <c r="CH116" s="957"/>
      <c r="CI116" s="957"/>
      <c r="CJ116" s="957"/>
      <c r="CK116" s="1012"/>
      <c r="CL116" s="899"/>
      <c r="CM116" s="902" t="s">
        <v>460</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448</v>
      </c>
      <c r="DH116" s="858"/>
      <c r="DI116" s="858"/>
      <c r="DJ116" s="858"/>
      <c r="DK116" s="859"/>
      <c r="DL116" s="860" t="s">
        <v>411</v>
      </c>
      <c r="DM116" s="858"/>
      <c r="DN116" s="858"/>
      <c r="DO116" s="858"/>
      <c r="DP116" s="859"/>
      <c r="DQ116" s="860" t="s">
        <v>445</v>
      </c>
      <c r="DR116" s="858"/>
      <c r="DS116" s="858"/>
      <c r="DT116" s="858"/>
      <c r="DU116" s="859"/>
      <c r="DV116" s="905" t="s">
        <v>411</v>
      </c>
      <c r="DW116" s="906"/>
      <c r="DX116" s="906"/>
      <c r="DY116" s="906"/>
      <c r="DZ116" s="907"/>
    </row>
    <row r="117" spans="1:130" s="246" customFormat="1" ht="26.25" customHeight="1" x14ac:dyDescent="0.2">
      <c r="A117" s="982" t="s">
        <v>188</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461</v>
      </c>
      <c r="Z117" s="984"/>
      <c r="AA117" s="989">
        <v>750558</v>
      </c>
      <c r="AB117" s="990"/>
      <c r="AC117" s="990"/>
      <c r="AD117" s="990"/>
      <c r="AE117" s="991"/>
      <c r="AF117" s="992">
        <v>746997</v>
      </c>
      <c r="AG117" s="990"/>
      <c r="AH117" s="990"/>
      <c r="AI117" s="990"/>
      <c r="AJ117" s="991"/>
      <c r="AK117" s="992">
        <v>787646</v>
      </c>
      <c r="AL117" s="990"/>
      <c r="AM117" s="990"/>
      <c r="AN117" s="990"/>
      <c r="AO117" s="991"/>
      <c r="AP117" s="993"/>
      <c r="AQ117" s="994"/>
      <c r="AR117" s="994"/>
      <c r="AS117" s="994"/>
      <c r="AT117" s="995"/>
      <c r="AU117" s="1017"/>
      <c r="AV117" s="1018"/>
      <c r="AW117" s="1018"/>
      <c r="AX117" s="1018"/>
      <c r="AY117" s="1018"/>
      <c r="AZ117" s="944" t="s">
        <v>462</v>
      </c>
      <c r="BA117" s="945"/>
      <c r="BB117" s="945"/>
      <c r="BC117" s="945"/>
      <c r="BD117" s="945"/>
      <c r="BE117" s="945"/>
      <c r="BF117" s="945"/>
      <c r="BG117" s="945"/>
      <c r="BH117" s="945"/>
      <c r="BI117" s="945"/>
      <c r="BJ117" s="945"/>
      <c r="BK117" s="945"/>
      <c r="BL117" s="945"/>
      <c r="BM117" s="945"/>
      <c r="BN117" s="945"/>
      <c r="BO117" s="945"/>
      <c r="BP117" s="946"/>
      <c r="BQ117" s="894" t="s">
        <v>129</v>
      </c>
      <c r="BR117" s="895"/>
      <c r="BS117" s="895"/>
      <c r="BT117" s="895"/>
      <c r="BU117" s="895"/>
      <c r="BV117" s="895" t="s">
        <v>448</v>
      </c>
      <c r="BW117" s="895"/>
      <c r="BX117" s="895"/>
      <c r="BY117" s="895"/>
      <c r="BZ117" s="895"/>
      <c r="CA117" s="895" t="s">
        <v>448</v>
      </c>
      <c r="CB117" s="895"/>
      <c r="CC117" s="895"/>
      <c r="CD117" s="895"/>
      <c r="CE117" s="895"/>
      <c r="CF117" s="956" t="s">
        <v>439</v>
      </c>
      <c r="CG117" s="957"/>
      <c r="CH117" s="957"/>
      <c r="CI117" s="957"/>
      <c r="CJ117" s="957"/>
      <c r="CK117" s="1012"/>
      <c r="CL117" s="899"/>
      <c r="CM117" s="902" t="s">
        <v>463</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129</v>
      </c>
      <c r="DH117" s="858"/>
      <c r="DI117" s="858"/>
      <c r="DJ117" s="858"/>
      <c r="DK117" s="859"/>
      <c r="DL117" s="860" t="s">
        <v>448</v>
      </c>
      <c r="DM117" s="858"/>
      <c r="DN117" s="858"/>
      <c r="DO117" s="858"/>
      <c r="DP117" s="859"/>
      <c r="DQ117" s="860" t="s">
        <v>448</v>
      </c>
      <c r="DR117" s="858"/>
      <c r="DS117" s="858"/>
      <c r="DT117" s="858"/>
      <c r="DU117" s="859"/>
      <c r="DV117" s="905" t="s">
        <v>448</v>
      </c>
      <c r="DW117" s="906"/>
      <c r="DX117" s="906"/>
      <c r="DY117" s="906"/>
      <c r="DZ117" s="907"/>
    </row>
    <row r="118" spans="1:130" s="246" customFormat="1" ht="26.25" customHeight="1" x14ac:dyDescent="0.2">
      <c r="A118" s="982" t="s">
        <v>432</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430</v>
      </c>
      <c r="AB118" s="983"/>
      <c r="AC118" s="983"/>
      <c r="AD118" s="983"/>
      <c r="AE118" s="984"/>
      <c r="AF118" s="985" t="s">
        <v>305</v>
      </c>
      <c r="AG118" s="983"/>
      <c r="AH118" s="983"/>
      <c r="AI118" s="983"/>
      <c r="AJ118" s="984"/>
      <c r="AK118" s="985" t="s">
        <v>304</v>
      </c>
      <c r="AL118" s="983"/>
      <c r="AM118" s="983"/>
      <c r="AN118" s="983"/>
      <c r="AO118" s="984"/>
      <c r="AP118" s="986" t="s">
        <v>431</v>
      </c>
      <c r="AQ118" s="987"/>
      <c r="AR118" s="987"/>
      <c r="AS118" s="987"/>
      <c r="AT118" s="988"/>
      <c r="AU118" s="1017"/>
      <c r="AV118" s="1018"/>
      <c r="AW118" s="1018"/>
      <c r="AX118" s="1018"/>
      <c r="AY118" s="1018"/>
      <c r="AZ118" s="960" t="s">
        <v>464</v>
      </c>
      <c r="BA118" s="961"/>
      <c r="BB118" s="961"/>
      <c r="BC118" s="961"/>
      <c r="BD118" s="961"/>
      <c r="BE118" s="961"/>
      <c r="BF118" s="961"/>
      <c r="BG118" s="961"/>
      <c r="BH118" s="961"/>
      <c r="BI118" s="961"/>
      <c r="BJ118" s="961"/>
      <c r="BK118" s="961"/>
      <c r="BL118" s="961"/>
      <c r="BM118" s="961"/>
      <c r="BN118" s="961"/>
      <c r="BO118" s="961"/>
      <c r="BP118" s="962"/>
      <c r="BQ118" s="963" t="s">
        <v>411</v>
      </c>
      <c r="BR118" s="926"/>
      <c r="BS118" s="926"/>
      <c r="BT118" s="926"/>
      <c r="BU118" s="926"/>
      <c r="BV118" s="926" t="s">
        <v>439</v>
      </c>
      <c r="BW118" s="926"/>
      <c r="BX118" s="926"/>
      <c r="BY118" s="926"/>
      <c r="BZ118" s="926"/>
      <c r="CA118" s="926" t="s">
        <v>439</v>
      </c>
      <c r="CB118" s="926"/>
      <c r="CC118" s="926"/>
      <c r="CD118" s="926"/>
      <c r="CE118" s="926"/>
      <c r="CF118" s="956" t="s">
        <v>439</v>
      </c>
      <c r="CG118" s="957"/>
      <c r="CH118" s="957"/>
      <c r="CI118" s="957"/>
      <c r="CJ118" s="957"/>
      <c r="CK118" s="1012"/>
      <c r="CL118" s="899"/>
      <c r="CM118" s="902" t="s">
        <v>465</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439</v>
      </c>
      <c r="DH118" s="858"/>
      <c r="DI118" s="858"/>
      <c r="DJ118" s="858"/>
      <c r="DK118" s="859"/>
      <c r="DL118" s="860" t="s">
        <v>439</v>
      </c>
      <c r="DM118" s="858"/>
      <c r="DN118" s="858"/>
      <c r="DO118" s="858"/>
      <c r="DP118" s="859"/>
      <c r="DQ118" s="860" t="s">
        <v>411</v>
      </c>
      <c r="DR118" s="858"/>
      <c r="DS118" s="858"/>
      <c r="DT118" s="858"/>
      <c r="DU118" s="859"/>
      <c r="DV118" s="905" t="s">
        <v>439</v>
      </c>
      <c r="DW118" s="906"/>
      <c r="DX118" s="906"/>
      <c r="DY118" s="906"/>
      <c r="DZ118" s="907"/>
    </row>
    <row r="119" spans="1:130" s="246" customFormat="1" ht="26.25" customHeight="1" x14ac:dyDescent="0.2">
      <c r="A119" s="896" t="s">
        <v>435</v>
      </c>
      <c r="B119" s="897"/>
      <c r="C119" s="972" t="s">
        <v>436</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439</v>
      </c>
      <c r="AB119" s="976"/>
      <c r="AC119" s="976"/>
      <c r="AD119" s="976"/>
      <c r="AE119" s="977"/>
      <c r="AF119" s="978" t="s">
        <v>129</v>
      </c>
      <c r="AG119" s="976"/>
      <c r="AH119" s="976"/>
      <c r="AI119" s="976"/>
      <c r="AJ119" s="977"/>
      <c r="AK119" s="978" t="s">
        <v>411</v>
      </c>
      <c r="AL119" s="976"/>
      <c r="AM119" s="976"/>
      <c r="AN119" s="976"/>
      <c r="AO119" s="977"/>
      <c r="AP119" s="979" t="s">
        <v>129</v>
      </c>
      <c r="AQ119" s="980"/>
      <c r="AR119" s="980"/>
      <c r="AS119" s="980"/>
      <c r="AT119" s="981"/>
      <c r="AU119" s="1019"/>
      <c r="AV119" s="1020"/>
      <c r="AW119" s="1020"/>
      <c r="AX119" s="1020"/>
      <c r="AY119" s="1020"/>
      <c r="AZ119" s="277" t="s">
        <v>188</v>
      </c>
      <c r="BA119" s="277"/>
      <c r="BB119" s="277"/>
      <c r="BC119" s="277"/>
      <c r="BD119" s="277"/>
      <c r="BE119" s="277"/>
      <c r="BF119" s="277"/>
      <c r="BG119" s="277"/>
      <c r="BH119" s="277"/>
      <c r="BI119" s="277"/>
      <c r="BJ119" s="277"/>
      <c r="BK119" s="277"/>
      <c r="BL119" s="277"/>
      <c r="BM119" s="277"/>
      <c r="BN119" s="277"/>
      <c r="BO119" s="958" t="s">
        <v>466</v>
      </c>
      <c r="BP119" s="959"/>
      <c r="BQ119" s="963">
        <v>7885514</v>
      </c>
      <c r="BR119" s="926"/>
      <c r="BS119" s="926"/>
      <c r="BT119" s="926"/>
      <c r="BU119" s="926"/>
      <c r="BV119" s="926">
        <v>7523062</v>
      </c>
      <c r="BW119" s="926"/>
      <c r="BX119" s="926"/>
      <c r="BY119" s="926"/>
      <c r="BZ119" s="926"/>
      <c r="CA119" s="926">
        <v>7489090</v>
      </c>
      <c r="CB119" s="926"/>
      <c r="CC119" s="926"/>
      <c r="CD119" s="926"/>
      <c r="CE119" s="926"/>
      <c r="CF119" s="824"/>
      <c r="CG119" s="825"/>
      <c r="CH119" s="825"/>
      <c r="CI119" s="825"/>
      <c r="CJ119" s="915"/>
      <c r="CK119" s="1013"/>
      <c r="CL119" s="901"/>
      <c r="CM119" s="919" t="s">
        <v>467</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411</v>
      </c>
      <c r="DH119" s="841"/>
      <c r="DI119" s="841"/>
      <c r="DJ119" s="841"/>
      <c r="DK119" s="842"/>
      <c r="DL119" s="843" t="s">
        <v>411</v>
      </c>
      <c r="DM119" s="841"/>
      <c r="DN119" s="841"/>
      <c r="DO119" s="841"/>
      <c r="DP119" s="842"/>
      <c r="DQ119" s="843" t="s">
        <v>129</v>
      </c>
      <c r="DR119" s="841"/>
      <c r="DS119" s="841"/>
      <c r="DT119" s="841"/>
      <c r="DU119" s="842"/>
      <c r="DV119" s="929" t="s">
        <v>411</v>
      </c>
      <c r="DW119" s="930"/>
      <c r="DX119" s="930"/>
      <c r="DY119" s="930"/>
      <c r="DZ119" s="931"/>
    </row>
    <row r="120" spans="1:130" s="246" customFormat="1" ht="26.25" customHeight="1" x14ac:dyDescent="0.2">
      <c r="A120" s="898"/>
      <c r="B120" s="899"/>
      <c r="C120" s="902" t="s">
        <v>442</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129</v>
      </c>
      <c r="AB120" s="858"/>
      <c r="AC120" s="858"/>
      <c r="AD120" s="858"/>
      <c r="AE120" s="859"/>
      <c r="AF120" s="860" t="s">
        <v>411</v>
      </c>
      <c r="AG120" s="858"/>
      <c r="AH120" s="858"/>
      <c r="AI120" s="858"/>
      <c r="AJ120" s="859"/>
      <c r="AK120" s="860" t="s">
        <v>129</v>
      </c>
      <c r="AL120" s="858"/>
      <c r="AM120" s="858"/>
      <c r="AN120" s="858"/>
      <c r="AO120" s="859"/>
      <c r="AP120" s="905" t="s">
        <v>411</v>
      </c>
      <c r="AQ120" s="906"/>
      <c r="AR120" s="906"/>
      <c r="AS120" s="906"/>
      <c r="AT120" s="907"/>
      <c r="AU120" s="964" t="s">
        <v>468</v>
      </c>
      <c r="AV120" s="965"/>
      <c r="AW120" s="965"/>
      <c r="AX120" s="965"/>
      <c r="AY120" s="966"/>
      <c r="AZ120" s="941" t="s">
        <v>469</v>
      </c>
      <c r="BA120" s="886"/>
      <c r="BB120" s="886"/>
      <c r="BC120" s="886"/>
      <c r="BD120" s="886"/>
      <c r="BE120" s="886"/>
      <c r="BF120" s="886"/>
      <c r="BG120" s="886"/>
      <c r="BH120" s="886"/>
      <c r="BI120" s="886"/>
      <c r="BJ120" s="886"/>
      <c r="BK120" s="886"/>
      <c r="BL120" s="886"/>
      <c r="BM120" s="886"/>
      <c r="BN120" s="886"/>
      <c r="BO120" s="886"/>
      <c r="BP120" s="887"/>
      <c r="BQ120" s="942">
        <v>5732325</v>
      </c>
      <c r="BR120" s="923"/>
      <c r="BS120" s="923"/>
      <c r="BT120" s="923"/>
      <c r="BU120" s="923"/>
      <c r="BV120" s="923">
        <v>6333638</v>
      </c>
      <c r="BW120" s="923"/>
      <c r="BX120" s="923"/>
      <c r="BY120" s="923"/>
      <c r="BZ120" s="923"/>
      <c r="CA120" s="923">
        <v>5951908</v>
      </c>
      <c r="CB120" s="923"/>
      <c r="CC120" s="923"/>
      <c r="CD120" s="923"/>
      <c r="CE120" s="923"/>
      <c r="CF120" s="947">
        <v>144.19999999999999</v>
      </c>
      <c r="CG120" s="948"/>
      <c r="CH120" s="948"/>
      <c r="CI120" s="948"/>
      <c r="CJ120" s="948"/>
      <c r="CK120" s="949" t="s">
        <v>470</v>
      </c>
      <c r="CL120" s="933"/>
      <c r="CM120" s="933"/>
      <c r="CN120" s="933"/>
      <c r="CO120" s="934"/>
      <c r="CP120" s="953" t="s">
        <v>471</v>
      </c>
      <c r="CQ120" s="954"/>
      <c r="CR120" s="954"/>
      <c r="CS120" s="954"/>
      <c r="CT120" s="954"/>
      <c r="CU120" s="954"/>
      <c r="CV120" s="954"/>
      <c r="CW120" s="954"/>
      <c r="CX120" s="954"/>
      <c r="CY120" s="954"/>
      <c r="CZ120" s="954"/>
      <c r="DA120" s="954"/>
      <c r="DB120" s="954"/>
      <c r="DC120" s="954"/>
      <c r="DD120" s="954"/>
      <c r="DE120" s="954"/>
      <c r="DF120" s="955"/>
      <c r="DG120" s="942">
        <v>683271</v>
      </c>
      <c r="DH120" s="923"/>
      <c r="DI120" s="923"/>
      <c r="DJ120" s="923"/>
      <c r="DK120" s="923"/>
      <c r="DL120" s="923">
        <v>655940</v>
      </c>
      <c r="DM120" s="923"/>
      <c r="DN120" s="923"/>
      <c r="DO120" s="923"/>
      <c r="DP120" s="923"/>
      <c r="DQ120" s="923">
        <v>658970</v>
      </c>
      <c r="DR120" s="923"/>
      <c r="DS120" s="923"/>
      <c r="DT120" s="923"/>
      <c r="DU120" s="923"/>
      <c r="DV120" s="924">
        <v>16</v>
      </c>
      <c r="DW120" s="924"/>
      <c r="DX120" s="924"/>
      <c r="DY120" s="924"/>
      <c r="DZ120" s="925"/>
    </row>
    <row r="121" spans="1:130" s="246" customFormat="1" ht="26.25" customHeight="1" x14ac:dyDescent="0.2">
      <c r="A121" s="898"/>
      <c r="B121" s="899"/>
      <c r="C121" s="944" t="s">
        <v>472</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411</v>
      </c>
      <c r="AB121" s="858"/>
      <c r="AC121" s="858"/>
      <c r="AD121" s="858"/>
      <c r="AE121" s="859"/>
      <c r="AF121" s="860" t="s">
        <v>129</v>
      </c>
      <c r="AG121" s="858"/>
      <c r="AH121" s="858"/>
      <c r="AI121" s="858"/>
      <c r="AJ121" s="859"/>
      <c r="AK121" s="860" t="s">
        <v>411</v>
      </c>
      <c r="AL121" s="858"/>
      <c r="AM121" s="858"/>
      <c r="AN121" s="858"/>
      <c r="AO121" s="859"/>
      <c r="AP121" s="905" t="s">
        <v>411</v>
      </c>
      <c r="AQ121" s="906"/>
      <c r="AR121" s="906"/>
      <c r="AS121" s="906"/>
      <c r="AT121" s="907"/>
      <c r="AU121" s="967"/>
      <c r="AV121" s="968"/>
      <c r="AW121" s="968"/>
      <c r="AX121" s="968"/>
      <c r="AY121" s="969"/>
      <c r="AZ121" s="893" t="s">
        <v>473</v>
      </c>
      <c r="BA121" s="828"/>
      <c r="BB121" s="828"/>
      <c r="BC121" s="828"/>
      <c r="BD121" s="828"/>
      <c r="BE121" s="828"/>
      <c r="BF121" s="828"/>
      <c r="BG121" s="828"/>
      <c r="BH121" s="828"/>
      <c r="BI121" s="828"/>
      <c r="BJ121" s="828"/>
      <c r="BK121" s="828"/>
      <c r="BL121" s="828"/>
      <c r="BM121" s="828"/>
      <c r="BN121" s="828"/>
      <c r="BO121" s="828"/>
      <c r="BP121" s="829"/>
      <c r="BQ121" s="894">
        <v>163688</v>
      </c>
      <c r="BR121" s="895"/>
      <c r="BS121" s="895"/>
      <c r="BT121" s="895"/>
      <c r="BU121" s="895"/>
      <c r="BV121" s="895">
        <v>140731</v>
      </c>
      <c r="BW121" s="895"/>
      <c r="BX121" s="895"/>
      <c r="BY121" s="895"/>
      <c r="BZ121" s="895"/>
      <c r="CA121" s="895">
        <v>120182</v>
      </c>
      <c r="CB121" s="895"/>
      <c r="CC121" s="895"/>
      <c r="CD121" s="895"/>
      <c r="CE121" s="895"/>
      <c r="CF121" s="956">
        <v>2.9</v>
      </c>
      <c r="CG121" s="957"/>
      <c r="CH121" s="957"/>
      <c r="CI121" s="957"/>
      <c r="CJ121" s="957"/>
      <c r="CK121" s="950"/>
      <c r="CL121" s="936"/>
      <c r="CM121" s="936"/>
      <c r="CN121" s="936"/>
      <c r="CO121" s="937"/>
      <c r="CP121" s="916" t="s">
        <v>474</v>
      </c>
      <c r="CQ121" s="917"/>
      <c r="CR121" s="917"/>
      <c r="CS121" s="917"/>
      <c r="CT121" s="917"/>
      <c r="CU121" s="917"/>
      <c r="CV121" s="917"/>
      <c r="CW121" s="917"/>
      <c r="CX121" s="917"/>
      <c r="CY121" s="917"/>
      <c r="CZ121" s="917"/>
      <c r="DA121" s="917"/>
      <c r="DB121" s="917"/>
      <c r="DC121" s="917"/>
      <c r="DD121" s="917"/>
      <c r="DE121" s="917"/>
      <c r="DF121" s="918"/>
      <c r="DG121" s="894">
        <v>39163</v>
      </c>
      <c r="DH121" s="895"/>
      <c r="DI121" s="895"/>
      <c r="DJ121" s="895"/>
      <c r="DK121" s="895"/>
      <c r="DL121" s="895">
        <v>28066</v>
      </c>
      <c r="DM121" s="895"/>
      <c r="DN121" s="895"/>
      <c r="DO121" s="895"/>
      <c r="DP121" s="895"/>
      <c r="DQ121" s="895">
        <v>19047</v>
      </c>
      <c r="DR121" s="895"/>
      <c r="DS121" s="895"/>
      <c r="DT121" s="895"/>
      <c r="DU121" s="895"/>
      <c r="DV121" s="872">
        <v>0.5</v>
      </c>
      <c r="DW121" s="872"/>
      <c r="DX121" s="872"/>
      <c r="DY121" s="872"/>
      <c r="DZ121" s="873"/>
    </row>
    <row r="122" spans="1:130" s="246" customFormat="1" ht="26.25" customHeight="1" x14ac:dyDescent="0.2">
      <c r="A122" s="898"/>
      <c r="B122" s="899"/>
      <c r="C122" s="902" t="s">
        <v>454</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411</v>
      </c>
      <c r="AB122" s="858"/>
      <c r="AC122" s="858"/>
      <c r="AD122" s="858"/>
      <c r="AE122" s="859"/>
      <c r="AF122" s="860" t="s">
        <v>129</v>
      </c>
      <c r="AG122" s="858"/>
      <c r="AH122" s="858"/>
      <c r="AI122" s="858"/>
      <c r="AJ122" s="859"/>
      <c r="AK122" s="860" t="s">
        <v>411</v>
      </c>
      <c r="AL122" s="858"/>
      <c r="AM122" s="858"/>
      <c r="AN122" s="858"/>
      <c r="AO122" s="859"/>
      <c r="AP122" s="905" t="s">
        <v>411</v>
      </c>
      <c r="AQ122" s="906"/>
      <c r="AR122" s="906"/>
      <c r="AS122" s="906"/>
      <c r="AT122" s="907"/>
      <c r="AU122" s="967"/>
      <c r="AV122" s="968"/>
      <c r="AW122" s="968"/>
      <c r="AX122" s="968"/>
      <c r="AY122" s="969"/>
      <c r="AZ122" s="960" t="s">
        <v>475</v>
      </c>
      <c r="BA122" s="961"/>
      <c r="BB122" s="961"/>
      <c r="BC122" s="961"/>
      <c r="BD122" s="961"/>
      <c r="BE122" s="961"/>
      <c r="BF122" s="961"/>
      <c r="BG122" s="961"/>
      <c r="BH122" s="961"/>
      <c r="BI122" s="961"/>
      <c r="BJ122" s="961"/>
      <c r="BK122" s="961"/>
      <c r="BL122" s="961"/>
      <c r="BM122" s="961"/>
      <c r="BN122" s="961"/>
      <c r="BO122" s="961"/>
      <c r="BP122" s="962"/>
      <c r="BQ122" s="963">
        <v>4678730</v>
      </c>
      <c r="BR122" s="926"/>
      <c r="BS122" s="926"/>
      <c r="BT122" s="926"/>
      <c r="BU122" s="926"/>
      <c r="BV122" s="926">
        <v>4512208</v>
      </c>
      <c r="BW122" s="926"/>
      <c r="BX122" s="926"/>
      <c r="BY122" s="926"/>
      <c r="BZ122" s="926"/>
      <c r="CA122" s="926">
        <v>4536455</v>
      </c>
      <c r="CB122" s="926"/>
      <c r="CC122" s="926"/>
      <c r="CD122" s="926"/>
      <c r="CE122" s="926"/>
      <c r="CF122" s="927">
        <v>109.9</v>
      </c>
      <c r="CG122" s="928"/>
      <c r="CH122" s="928"/>
      <c r="CI122" s="928"/>
      <c r="CJ122" s="928"/>
      <c r="CK122" s="950"/>
      <c r="CL122" s="936"/>
      <c r="CM122" s="936"/>
      <c r="CN122" s="936"/>
      <c r="CO122" s="937"/>
      <c r="CP122" s="916" t="s">
        <v>476</v>
      </c>
      <c r="CQ122" s="917"/>
      <c r="CR122" s="917"/>
      <c r="CS122" s="917"/>
      <c r="CT122" s="917"/>
      <c r="CU122" s="917"/>
      <c r="CV122" s="917"/>
      <c r="CW122" s="917"/>
      <c r="CX122" s="917"/>
      <c r="CY122" s="917"/>
      <c r="CZ122" s="917"/>
      <c r="DA122" s="917"/>
      <c r="DB122" s="917"/>
      <c r="DC122" s="917"/>
      <c r="DD122" s="917"/>
      <c r="DE122" s="917"/>
      <c r="DF122" s="918"/>
      <c r="DG122" s="894">
        <v>36297</v>
      </c>
      <c r="DH122" s="895"/>
      <c r="DI122" s="895"/>
      <c r="DJ122" s="895"/>
      <c r="DK122" s="895"/>
      <c r="DL122" s="895">
        <v>1425</v>
      </c>
      <c r="DM122" s="895"/>
      <c r="DN122" s="895"/>
      <c r="DO122" s="895"/>
      <c r="DP122" s="895"/>
      <c r="DQ122" s="895">
        <v>2509</v>
      </c>
      <c r="DR122" s="895"/>
      <c r="DS122" s="895"/>
      <c r="DT122" s="895"/>
      <c r="DU122" s="895"/>
      <c r="DV122" s="872">
        <v>0.1</v>
      </c>
      <c r="DW122" s="872"/>
      <c r="DX122" s="872"/>
      <c r="DY122" s="872"/>
      <c r="DZ122" s="873"/>
    </row>
    <row r="123" spans="1:130" s="246" customFormat="1" ht="26.25" customHeight="1" x14ac:dyDescent="0.2">
      <c r="A123" s="898"/>
      <c r="B123" s="899"/>
      <c r="C123" s="902" t="s">
        <v>460</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439</v>
      </c>
      <c r="AB123" s="858"/>
      <c r="AC123" s="858"/>
      <c r="AD123" s="858"/>
      <c r="AE123" s="859"/>
      <c r="AF123" s="860" t="s">
        <v>439</v>
      </c>
      <c r="AG123" s="858"/>
      <c r="AH123" s="858"/>
      <c r="AI123" s="858"/>
      <c r="AJ123" s="859"/>
      <c r="AK123" s="860" t="s">
        <v>439</v>
      </c>
      <c r="AL123" s="858"/>
      <c r="AM123" s="858"/>
      <c r="AN123" s="858"/>
      <c r="AO123" s="859"/>
      <c r="AP123" s="905" t="s">
        <v>439</v>
      </c>
      <c r="AQ123" s="906"/>
      <c r="AR123" s="906"/>
      <c r="AS123" s="906"/>
      <c r="AT123" s="907"/>
      <c r="AU123" s="970"/>
      <c r="AV123" s="971"/>
      <c r="AW123" s="971"/>
      <c r="AX123" s="971"/>
      <c r="AY123" s="971"/>
      <c r="AZ123" s="277" t="s">
        <v>188</v>
      </c>
      <c r="BA123" s="277"/>
      <c r="BB123" s="277"/>
      <c r="BC123" s="277"/>
      <c r="BD123" s="277"/>
      <c r="BE123" s="277"/>
      <c r="BF123" s="277"/>
      <c r="BG123" s="277"/>
      <c r="BH123" s="277"/>
      <c r="BI123" s="277"/>
      <c r="BJ123" s="277"/>
      <c r="BK123" s="277"/>
      <c r="BL123" s="277"/>
      <c r="BM123" s="277"/>
      <c r="BN123" s="277"/>
      <c r="BO123" s="958" t="s">
        <v>477</v>
      </c>
      <c r="BP123" s="959"/>
      <c r="BQ123" s="913">
        <v>10574743</v>
      </c>
      <c r="BR123" s="914"/>
      <c r="BS123" s="914"/>
      <c r="BT123" s="914"/>
      <c r="BU123" s="914"/>
      <c r="BV123" s="914">
        <v>10986577</v>
      </c>
      <c r="BW123" s="914"/>
      <c r="BX123" s="914"/>
      <c r="BY123" s="914"/>
      <c r="BZ123" s="914"/>
      <c r="CA123" s="914">
        <v>10608545</v>
      </c>
      <c r="CB123" s="914"/>
      <c r="CC123" s="914"/>
      <c r="CD123" s="914"/>
      <c r="CE123" s="914"/>
      <c r="CF123" s="824"/>
      <c r="CG123" s="825"/>
      <c r="CH123" s="825"/>
      <c r="CI123" s="825"/>
      <c r="CJ123" s="915"/>
      <c r="CK123" s="950"/>
      <c r="CL123" s="936"/>
      <c r="CM123" s="936"/>
      <c r="CN123" s="936"/>
      <c r="CO123" s="937"/>
      <c r="CP123" s="916" t="s">
        <v>478</v>
      </c>
      <c r="CQ123" s="917"/>
      <c r="CR123" s="917"/>
      <c r="CS123" s="917"/>
      <c r="CT123" s="917"/>
      <c r="CU123" s="917"/>
      <c r="CV123" s="917"/>
      <c r="CW123" s="917"/>
      <c r="CX123" s="917"/>
      <c r="CY123" s="917"/>
      <c r="CZ123" s="917"/>
      <c r="DA123" s="917"/>
      <c r="DB123" s="917"/>
      <c r="DC123" s="917"/>
      <c r="DD123" s="917"/>
      <c r="DE123" s="917"/>
      <c r="DF123" s="918"/>
      <c r="DG123" s="857">
        <v>8810</v>
      </c>
      <c r="DH123" s="858"/>
      <c r="DI123" s="858"/>
      <c r="DJ123" s="858"/>
      <c r="DK123" s="859"/>
      <c r="DL123" s="860">
        <v>6091</v>
      </c>
      <c r="DM123" s="858"/>
      <c r="DN123" s="858"/>
      <c r="DO123" s="858"/>
      <c r="DP123" s="859"/>
      <c r="DQ123" s="860">
        <v>2387</v>
      </c>
      <c r="DR123" s="858"/>
      <c r="DS123" s="858"/>
      <c r="DT123" s="858"/>
      <c r="DU123" s="859"/>
      <c r="DV123" s="905">
        <v>0.1</v>
      </c>
      <c r="DW123" s="906"/>
      <c r="DX123" s="906"/>
      <c r="DY123" s="906"/>
      <c r="DZ123" s="907"/>
    </row>
    <row r="124" spans="1:130" s="246" customFormat="1" ht="26.25" customHeight="1" thickBot="1" x14ac:dyDescent="0.25">
      <c r="A124" s="898"/>
      <c r="B124" s="899"/>
      <c r="C124" s="902" t="s">
        <v>463</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129</v>
      </c>
      <c r="AB124" s="858"/>
      <c r="AC124" s="858"/>
      <c r="AD124" s="858"/>
      <c r="AE124" s="859"/>
      <c r="AF124" s="860" t="s">
        <v>129</v>
      </c>
      <c r="AG124" s="858"/>
      <c r="AH124" s="858"/>
      <c r="AI124" s="858"/>
      <c r="AJ124" s="859"/>
      <c r="AK124" s="860" t="s">
        <v>479</v>
      </c>
      <c r="AL124" s="858"/>
      <c r="AM124" s="858"/>
      <c r="AN124" s="858"/>
      <c r="AO124" s="859"/>
      <c r="AP124" s="905" t="s">
        <v>129</v>
      </c>
      <c r="AQ124" s="906"/>
      <c r="AR124" s="906"/>
      <c r="AS124" s="906"/>
      <c r="AT124" s="907"/>
      <c r="AU124" s="908" t="s">
        <v>480</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t="s">
        <v>129</v>
      </c>
      <c r="BR124" s="912"/>
      <c r="BS124" s="912"/>
      <c r="BT124" s="912"/>
      <c r="BU124" s="912"/>
      <c r="BV124" s="912" t="s">
        <v>129</v>
      </c>
      <c r="BW124" s="912"/>
      <c r="BX124" s="912"/>
      <c r="BY124" s="912"/>
      <c r="BZ124" s="912"/>
      <c r="CA124" s="912" t="s">
        <v>129</v>
      </c>
      <c r="CB124" s="912"/>
      <c r="CC124" s="912"/>
      <c r="CD124" s="912"/>
      <c r="CE124" s="912"/>
      <c r="CF124" s="802"/>
      <c r="CG124" s="803"/>
      <c r="CH124" s="803"/>
      <c r="CI124" s="803"/>
      <c r="CJ124" s="943"/>
      <c r="CK124" s="951"/>
      <c r="CL124" s="951"/>
      <c r="CM124" s="951"/>
      <c r="CN124" s="951"/>
      <c r="CO124" s="952"/>
      <c r="CP124" s="916" t="s">
        <v>481</v>
      </c>
      <c r="CQ124" s="917"/>
      <c r="CR124" s="917"/>
      <c r="CS124" s="917"/>
      <c r="CT124" s="917"/>
      <c r="CU124" s="917"/>
      <c r="CV124" s="917"/>
      <c r="CW124" s="917"/>
      <c r="CX124" s="917"/>
      <c r="CY124" s="917"/>
      <c r="CZ124" s="917"/>
      <c r="DA124" s="917"/>
      <c r="DB124" s="917"/>
      <c r="DC124" s="917"/>
      <c r="DD124" s="917"/>
      <c r="DE124" s="917"/>
      <c r="DF124" s="918"/>
      <c r="DG124" s="840" t="s">
        <v>129</v>
      </c>
      <c r="DH124" s="841"/>
      <c r="DI124" s="841"/>
      <c r="DJ124" s="841"/>
      <c r="DK124" s="842"/>
      <c r="DL124" s="843" t="s">
        <v>129</v>
      </c>
      <c r="DM124" s="841"/>
      <c r="DN124" s="841"/>
      <c r="DO124" s="841"/>
      <c r="DP124" s="842"/>
      <c r="DQ124" s="843" t="s">
        <v>482</v>
      </c>
      <c r="DR124" s="841"/>
      <c r="DS124" s="841"/>
      <c r="DT124" s="841"/>
      <c r="DU124" s="842"/>
      <c r="DV124" s="929" t="s">
        <v>129</v>
      </c>
      <c r="DW124" s="930"/>
      <c r="DX124" s="930"/>
      <c r="DY124" s="930"/>
      <c r="DZ124" s="931"/>
    </row>
    <row r="125" spans="1:130" s="246" customFormat="1" ht="26.25" customHeight="1" x14ac:dyDescent="0.2">
      <c r="A125" s="898"/>
      <c r="B125" s="899"/>
      <c r="C125" s="902" t="s">
        <v>465</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129</v>
      </c>
      <c r="AB125" s="858"/>
      <c r="AC125" s="858"/>
      <c r="AD125" s="858"/>
      <c r="AE125" s="859"/>
      <c r="AF125" s="860" t="s">
        <v>129</v>
      </c>
      <c r="AG125" s="858"/>
      <c r="AH125" s="858"/>
      <c r="AI125" s="858"/>
      <c r="AJ125" s="859"/>
      <c r="AK125" s="860" t="s">
        <v>479</v>
      </c>
      <c r="AL125" s="858"/>
      <c r="AM125" s="858"/>
      <c r="AN125" s="858"/>
      <c r="AO125" s="859"/>
      <c r="AP125" s="905" t="s">
        <v>479</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483</v>
      </c>
      <c r="CL125" s="933"/>
      <c r="CM125" s="933"/>
      <c r="CN125" s="933"/>
      <c r="CO125" s="934"/>
      <c r="CP125" s="941" t="s">
        <v>484</v>
      </c>
      <c r="CQ125" s="886"/>
      <c r="CR125" s="886"/>
      <c r="CS125" s="886"/>
      <c r="CT125" s="886"/>
      <c r="CU125" s="886"/>
      <c r="CV125" s="886"/>
      <c r="CW125" s="886"/>
      <c r="CX125" s="886"/>
      <c r="CY125" s="886"/>
      <c r="CZ125" s="886"/>
      <c r="DA125" s="886"/>
      <c r="DB125" s="886"/>
      <c r="DC125" s="886"/>
      <c r="DD125" s="886"/>
      <c r="DE125" s="886"/>
      <c r="DF125" s="887"/>
      <c r="DG125" s="942" t="s">
        <v>482</v>
      </c>
      <c r="DH125" s="923"/>
      <c r="DI125" s="923"/>
      <c r="DJ125" s="923"/>
      <c r="DK125" s="923"/>
      <c r="DL125" s="923" t="s">
        <v>479</v>
      </c>
      <c r="DM125" s="923"/>
      <c r="DN125" s="923"/>
      <c r="DO125" s="923"/>
      <c r="DP125" s="923"/>
      <c r="DQ125" s="923" t="s">
        <v>482</v>
      </c>
      <c r="DR125" s="923"/>
      <c r="DS125" s="923"/>
      <c r="DT125" s="923"/>
      <c r="DU125" s="923"/>
      <c r="DV125" s="924" t="s">
        <v>482</v>
      </c>
      <c r="DW125" s="924"/>
      <c r="DX125" s="924"/>
      <c r="DY125" s="924"/>
      <c r="DZ125" s="925"/>
    </row>
    <row r="126" spans="1:130" s="246" customFormat="1" ht="26.25" customHeight="1" thickBot="1" x14ac:dyDescent="0.25">
      <c r="A126" s="898"/>
      <c r="B126" s="899"/>
      <c r="C126" s="902" t="s">
        <v>467</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129</v>
      </c>
      <c r="AB126" s="858"/>
      <c r="AC126" s="858"/>
      <c r="AD126" s="858"/>
      <c r="AE126" s="859"/>
      <c r="AF126" s="860" t="s">
        <v>129</v>
      </c>
      <c r="AG126" s="858"/>
      <c r="AH126" s="858"/>
      <c r="AI126" s="858"/>
      <c r="AJ126" s="859"/>
      <c r="AK126" s="860" t="s">
        <v>129</v>
      </c>
      <c r="AL126" s="858"/>
      <c r="AM126" s="858"/>
      <c r="AN126" s="858"/>
      <c r="AO126" s="859"/>
      <c r="AP126" s="905" t="s">
        <v>129</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485</v>
      </c>
      <c r="CQ126" s="828"/>
      <c r="CR126" s="828"/>
      <c r="CS126" s="828"/>
      <c r="CT126" s="828"/>
      <c r="CU126" s="828"/>
      <c r="CV126" s="828"/>
      <c r="CW126" s="828"/>
      <c r="CX126" s="828"/>
      <c r="CY126" s="828"/>
      <c r="CZ126" s="828"/>
      <c r="DA126" s="828"/>
      <c r="DB126" s="828"/>
      <c r="DC126" s="828"/>
      <c r="DD126" s="828"/>
      <c r="DE126" s="828"/>
      <c r="DF126" s="829"/>
      <c r="DG126" s="894" t="s">
        <v>482</v>
      </c>
      <c r="DH126" s="895"/>
      <c r="DI126" s="895"/>
      <c r="DJ126" s="895"/>
      <c r="DK126" s="895"/>
      <c r="DL126" s="895" t="s">
        <v>129</v>
      </c>
      <c r="DM126" s="895"/>
      <c r="DN126" s="895"/>
      <c r="DO126" s="895"/>
      <c r="DP126" s="895"/>
      <c r="DQ126" s="895" t="s">
        <v>479</v>
      </c>
      <c r="DR126" s="895"/>
      <c r="DS126" s="895"/>
      <c r="DT126" s="895"/>
      <c r="DU126" s="895"/>
      <c r="DV126" s="872" t="s">
        <v>129</v>
      </c>
      <c r="DW126" s="872"/>
      <c r="DX126" s="872"/>
      <c r="DY126" s="872"/>
      <c r="DZ126" s="873"/>
    </row>
    <row r="127" spans="1:130" s="246" customFormat="1" ht="26.25" customHeight="1" x14ac:dyDescent="0.2">
      <c r="A127" s="900"/>
      <c r="B127" s="901"/>
      <c r="C127" s="919" t="s">
        <v>486</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129</v>
      </c>
      <c r="AB127" s="858"/>
      <c r="AC127" s="858"/>
      <c r="AD127" s="858"/>
      <c r="AE127" s="859"/>
      <c r="AF127" s="860" t="s">
        <v>129</v>
      </c>
      <c r="AG127" s="858"/>
      <c r="AH127" s="858"/>
      <c r="AI127" s="858"/>
      <c r="AJ127" s="859"/>
      <c r="AK127" s="860" t="s">
        <v>129</v>
      </c>
      <c r="AL127" s="858"/>
      <c r="AM127" s="858"/>
      <c r="AN127" s="858"/>
      <c r="AO127" s="859"/>
      <c r="AP127" s="905" t="s">
        <v>129</v>
      </c>
      <c r="AQ127" s="906"/>
      <c r="AR127" s="906"/>
      <c r="AS127" s="906"/>
      <c r="AT127" s="907"/>
      <c r="AU127" s="282"/>
      <c r="AV127" s="282"/>
      <c r="AW127" s="282"/>
      <c r="AX127" s="922" t="s">
        <v>487</v>
      </c>
      <c r="AY127" s="890"/>
      <c r="AZ127" s="890"/>
      <c r="BA127" s="890"/>
      <c r="BB127" s="890"/>
      <c r="BC127" s="890"/>
      <c r="BD127" s="890"/>
      <c r="BE127" s="891"/>
      <c r="BF127" s="889" t="s">
        <v>488</v>
      </c>
      <c r="BG127" s="890"/>
      <c r="BH127" s="890"/>
      <c r="BI127" s="890"/>
      <c r="BJ127" s="890"/>
      <c r="BK127" s="890"/>
      <c r="BL127" s="891"/>
      <c r="BM127" s="889" t="s">
        <v>489</v>
      </c>
      <c r="BN127" s="890"/>
      <c r="BO127" s="890"/>
      <c r="BP127" s="890"/>
      <c r="BQ127" s="890"/>
      <c r="BR127" s="890"/>
      <c r="BS127" s="891"/>
      <c r="BT127" s="889" t="s">
        <v>490</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491</v>
      </c>
      <c r="CQ127" s="828"/>
      <c r="CR127" s="828"/>
      <c r="CS127" s="828"/>
      <c r="CT127" s="828"/>
      <c r="CU127" s="828"/>
      <c r="CV127" s="828"/>
      <c r="CW127" s="828"/>
      <c r="CX127" s="828"/>
      <c r="CY127" s="828"/>
      <c r="CZ127" s="828"/>
      <c r="DA127" s="828"/>
      <c r="DB127" s="828"/>
      <c r="DC127" s="828"/>
      <c r="DD127" s="828"/>
      <c r="DE127" s="828"/>
      <c r="DF127" s="829"/>
      <c r="DG127" s="894" t="s">
        <v>129</v>
      </c>
      <c r="DH127" s="895"/>
      <c r="DI127" s="895"/>
      <c r="DJ127" s="895"/>
      <c r="DK127" s="895"/>
      <c r="DL127" s="895" t="s">
        <v>482</v>
      </c>
      <c r="DM127" s="895"/>
      <c r="DN127" s="895"/>
      <c r="DO127" s="895"/>
      <c r="DP127" s="895"/>
      <c r="DQ127" s="895" t="s">
        <v>482</v>
      </c>
      <c r="DR127" s="895"/>
      <c r="DS127" s="895"/>
      <c r="DT127" s="895"/>
      <c r="DU127" s="895"/>
      <c r="DV127" s="872" t="s">
        <v>129</v>
      </c>
      <c r="DW127" s="872"/>
      <c r="DX127" s="872"/>
      <c r="DY127" s="872"/>
      <c r="DZ127" s="873"/>
    </row>
    <row r="128" spans="1:130" s="246" customFormat="1" ht="26.25" customHeight="1" thickBot="1" x14ac:dyDescent="0.25">
      <c r="A128" s="874" t="s">
        <v>492</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493</v>
      </c>
      <c r="X128" s="876"/>
      <c r="Y128" s="876"/>
      <c r="Z128" s="877"/>
      <c r="AA128" s="878">
        <v>29583</v>
      </c>
      <c r="AB128" s="879"/>
      <c r="AC128" s="879"/>
      <c r="AD128" s="879"/>
      <c r="AE128" s="880"/>
      <c r="AF128" s="881">
        <v>26335</v>
      </c>
      <c r="AG128" s="879"/>
      <c r="AH128" s="879"/>
      <c r="AI128" s="879"/>
      <c r="AJ128" s="880"/>
      <c r="AK128" s="881">
        <v>23383</v>
      </c>
      <c r="AL128" s="879"/>
      <c r="AM128" s="879"/>
      <c r="AN128" s="879"/>
      <c r="AO128" s="880"/>
      <c r="AP128" s="882"/>
      <c r="AQ128" s="883"/>
      <c r="AR128" s="883"/>
      <c r="AS128" s="883"/>
      <c r="AT128" s="884"/>
      <c r="AU128" s="282"/>
      <c r="AV128" s="282"/>
      <c r="AW128" s="282"/>
      <c r="AX128" s="885" t="s">
        <v>494</v>
      </c>
      <c r="AY128" s="886"/>
      <c r="AZ128" s="886"/>
      <c r="BA128" s="886"/>
      <c r="BB128" s="886"/>
      <c r="BC128" s="886"/>
      <c r="BD128" s="886"/>
      <c r="BE128" s="887"/>
      <c r="BF128" s="864" t="s">
        <v>129</v>
      </c>
      <c r="BG128" s="865"/>
      <c r="BH128" s="865"/>
      <c r="BI128" s="865"/>
      <c r="BJ128" s="865"/>
      <c r="BK128" s="865"/>
      <c r="BL128" s="888"/>
      <c r="BM128" s="864">
        <v>15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495</v>
      </c>
      <c r="CQ128" s="806"/>
      <c r="CR128" s="806"/>
      <c r="CS128" s="806"/>
      <c r="CT128" s="806"/>
      <c r="CU128" s="806"/>
      <c r="CV128" s="806"/>
      <c r="CW128" s="806"/>
      <c r="CX128" s="806"/>
      <c r="CY128" s="806"/>
      <c r="CZ128" s="806"/>
      <c r="DA128" s="806"/>
      <c r="DB128" s="806"/>
      <c r="DC128" s="806"/>
      <c r="DD128" s="806"/>
      <c r="DE128" s="806"/>
      <c r="DF128" s="807"/>
      <c r="DG128" s="868">
        <v>6931</v>
      </c>
      <c r="DH128" s="869"/>
      <c r="DI128" s="869"/>
      <c r="DJ128" s="869"/>
      <c r="DK128" s="869"/>
      <c r="DL128" s="869">
        <v>6731</v>
      </c>
      <c r="DM128" s="869"/>
      <c r="DN128" s="869"/>
      <c r="DO128" s="869"/>
      <c r="DP128" s="869"/>
      <c r="DQ128" s="869">
        <v>5235</v>
      </c>
      <c r="DR128" s="869"/>
      <c r="DS128" s="869"/>
      <c r="DT128" s="869"/>
      <c r="DU128" s="869"/>
      <c r="DV128" s="870">
        <v>0.1</v>
      </c>
      <c r="DW128" s="870"/>
      <c r="DX128" s="870"/>
      <c r="DY128" s="870"/>
      <c r="DZ128" s="871"/>
    </row>
    <row r="129" spans="1:131" s="246" customFormat="1" ht="26.25" customHeight="1" x14ac:dyDescent="0.2">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496</v>
      </c>
      <c r="X129" s="855"/>
      <c r="Y129" s="855"/>
      <c r="Z129" s="856"/>
      <c r="AA129" s="857">
        <v>4492609</v>
      </c>
      <c r="AB129" s="858"/>
      <c r="AC129" s="858"/>
      <c r="AD129" s="858"/>
      <c r="AE129" s="859"/>
      <c r="AF129" s="860">
        <v>4463158</v>
      </c>
      <c r="AG129" s="858"/>
      <c r="AH129" s="858"/>
      <c r="AI129" s="858"/>
      <c r="AJ129" s="859"/>
      <c r="AK129" s="860">
        <v>4570316</v>
      </c>
      <c r="AL129" s="858"/>
      <c r="AM129" s="858"/>
      <c r="AN129" s="858"/>
      <c r="AO129" s="859"/>
      <c r="AP129" s="861"/>
      <c r="AQ129" s="862"/>
      <c r="AR129" s="862"/>
      <c r="AS129" s="862"/>
      <c r="AT129" s="863"/>
      <c r="AU129" s="284"/>
      <c r="AV129" s="284"/>
      <c r="AW129" s="284"/>
      <c r="AX129" s="827" t="s">
        <v>497</v>
      </c>
      <c r="AY129" s="828"/>
      <c r="AZ129" s="828"/>
      <c r="BA129" s="828"/>
      <c r="BB129" s="828"/>
      <c r="BC129" s="828"/>
      <c r="BD129" s="828"/>
      <c r="BE129" s="829"/>
      <c r="BF129" s="847" t="s">
        <v>129</v>
      </c>
      <c r="BG129" s="848"/>
      <c r="BH129" s="848"/>
      <c r="BI129" s="848"/>
      <c r="BJ129" s="848"/>
      <c r="BK129" s="848"/>
      <c r="BL129" s="849"/>
      <c r="BM129" s="847">
        <v>20</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852" t="s">
        <v>498</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499</v>
      </c>
      <c r="X130" s="855"/>
      <c r="Y130" s="855"/>
      <c r="Z130" s="856"/>
      <c r="AA130" s="857">
        <v>446302</v>
      </c>
      <c r="AB130" s="858"/>
      <c r="AC130" s="858"/>
      <c r="AD130" s="858"/>
      <c r="AE130" s="859"/>
      <c r="AF130" s="860">
        <v>448428</v>
      </c>
      <c r="AG130" s="858"/>
      <c r="AH130" s="858"/>
      <c r="AI130" s="858"/>
      <c r="AJ130" s="859"/>
      <c r="AK130" s="860">
        <v>444119</v>
      </c>
      <c r="AL130" s="858"/>
      <c r="AM130" s="858"/>
      <c r="AN130" s="858"/>
      <c r="AO130" s="859"/>
      <c r="AP130" s="861"/>
      <c r="AQ130" s="862"/>
      <c r="AR130" s="862"/>
      <c r="AS130" s="862"/>
      <c r="AT130" s="863"/>
      <c r="AU130" s="284"/>
      <c r="AV130" s="284"/>
      <c r="AW130" s="284"/>
      <c r="AX130" s="827" t="s">
        <v>500</v>
      </c>
      <c r="AY130" s="828"/>
      <c r="AZ130" s="828"/>
      <c r="BA130" s="828"/>
      <c r="BB130" s="828"/>
      <c r="BC130" s="828"/>
      <c r="BD130" s="828"/>
      <c r="BE130" s="829"/>
      <c r="BF130" s="830">
        <v>7.1</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501</v>
      </c>
      <c r="X131" s="838"/>
      <c r="Y131" s="838"/>
      <c r="Z131" s="839"/>
      <c r="AA131" s="840">
        <v>4046307</v>
      </c>
      <c r="AB131" s="841"/>
      <c r="AC131" s="841"/>
      <c r="AD131" s="841"/>
      <c r="AE131" s="842"/>
      <c r="AF131" s="843">
        <v>4014730</v>
      </c>
      <c r="AG131" s="841"/>
      <c r="AH131" s="841"/>
      <c r="AI131" s="841"/>
      <c r="AJ131" s="842"/>
      <c r="AK131" s="843">
        <v>4126197</v>
      </c>
      <c r="AL131" s="841"/>
      <c r="AM131" s="841"/>
      <c r="AN131" s="841"/>
      <c r="AO131" s="842"/>
      <c r="AP131" s="844"/>
      <c r="AQ131" s="845"/>
      <c r="AR131" s="845"/>
      <c r="AS131" s="845"/>
      <c r="AT131" s="846"/>
      <c r="AU131" s="284"/>
      <c r="AV131" s="284"/>
      <c r="AW131" s="284"/>
      <c r="AX131" s="805" t="s">
        <v>502</v>
      </c>
      <c r="AY131" s="806"/>
      <c r="AZ131" s="806"/>
      <c r="BA131" s="806"/>
      <c r="BB131" s="806"/>
      <c r="BC131" s="806"/>
      <c r="BD131" s="806"/>
      <c r="BE131" s="807"/>
      <c r="BF131" s="808" t="s">
        <v>129</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814" t="s">
        <v>503</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504</v>
      </c>
      <c r="W132" s="818"/>
      <c r="X132" s="818"/>
      <c r="Y132" s="818"/>
      <c r="Z132" s="819"/>
      <c r="AA132" s="820">
        <v>6.7882392510000003</v>
      </c>
      <c r="AB132" s="821"/>
      <c r="AC132" s="821"/>
      <c r="AD132" s="821"/>
      <c r="AE132" s="822"/>
      <c r="AF132" s="823">
        <v>6.780879412</v>
      </c>
      <c r="AG132" s="821"/>
      <c r="AH132" s="821"/>
      <c r="AI132" s="821"/>
      <c r="AJ132" s="822"/>
      <c r="AK132" s="823">
        <v>7.7588151999999999</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505</v>
      </c>
      <c r="W133" s="797"/>
      <c r="X133" s="797"/>
      <c r="Y133" s="797"/>
      <c r="Z133" s="798"/>
      <c r="AA133" s="799">
        <v>5.9</v>
      </c>
      <c r="AB133" s="800"/>
      <c r="AC133" s="800"/>
      <c r="AD133" s="800"/>
      <c r="AE133" s="801"/>
      <c r="AF133" s="799">
        <v>5.3</v>
      </c>
      <c r="AG133" s="800"/>
      <c r="AH133" s="800"/>
      <c r="AI133" s="800"/>
      <c r="AJ133" s="801"/>
      <c r="AK133" s="799">
        <v>7.1</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954eVpG1z4PgWeiMrFTqcDXowqSf67+Jbpdij86wsc4QLKm28U9ZCgRNIWkMX3UIHprrB6gDheTcu9F6rCdrog==" saltValue="pX6uPf3TCFLxIoRi3GemC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2"/>
  <cols>
    <col min="1" max="120" width="2.77734375" style="291" customWidth="1"/>
    <col min="121" max="121" width="0" style="290" hidden="1" customWidth="1"/>
    <col min="122" max="16384" width="9" style="290" hidden="1"/>
  </cols>
  <sheetData>
    <row r="1" spans="1:120" ht="13.2"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0"/>
    </row>
    <row r="17" spans="119:120" ht="13.2" x14ac:dyDescent="0.2">
      <c r="DP17" s="290"/>
    </row>
    <row r="18" spans="119:120" ht="13.2" x14ac:dyDescent="0.2"/>
    <row r="19" spans="119:120" ht="13.2" x14ac:dyDescent="0.2"/>
    <row r="20" spans="119:120" ht="13.2" x14ac:dyDescent="0.2">
      <c r="DO20" s="290"/>
      <c r="DP20" s="290"/>
    </row>
    <row r="21" spans="119:120" ht="13.2" x14ac:dyDescent="0.2">
      <c r="DP21" s="290"/>
    </row>
    <row r="22" spans="119:120" ht="13.2" x14ac:dyDescent="0.2"/>
    <row r="23" spans="119:120" ht="13.2" x14ac:dyDescent="0.2">
      <c r="DO23" s="290"/>
      <c r="DP23" s="290"/>
    </row>
    <row r="24" spans="119:120" ht="13.2" x14ac:dyDescent="0.2">
      <c r="DP24" s="290"/>
    </row>
    <row r="25" spans="119:120" ht="13.2" x14ac:dyDescent="0.2">
      <c r="DP25" s="290"/>
    </row>
    <row r="26" spans="119:120" ht="13.2" x14ac:dyDescent="0.2">
      <c r="DO26" s="290"/>
      <c r="DP26" s="290"/>
    </row>
    <row r="27" spans="119:120" ht="13.2" x14ac:dyDescent="0.2"/>
    <row r="28" spans="119:120" ht="13.2" x14ac:dyDescent="0.2">
      <c r="DO28" s="290"/>
      <c r="DP28" s="290"/>
    </row>
    <row r="29" spans="119:120" ht="13.2" x14ac:dyDescent="0.2">
      <c r="DP29" s="290"/>
    </row>
    <row r="30" spans="119:120" ht="13.2" x14ac:dyDescent="0.2"/>
    <row r="31" spans="119:120" ht="13.2" x14ac:dyDescent="0.2">
      <c r="DO31" s="290"/>
      <c r="DP31" s="290"/>
    </row>
    <row r="32" spans="119:120" ht="13.2" x14ac:dyDescent="0.2"/>
    <row r="33" spans="98:120" ht="13.2" x14ac:dyDescent="0.2">
      <c r="DO33" s="290"/>
      <c r="DP33" s="290"/>
    </row>
    <row r="34" spans="98:120" ht="13.2" x14ac:dyDescent="0.2">
      <c r="DM34" s="290"/>
    </row>
    <row r="35" spans="98:120" ht="13.2" x14ac:dyDescent="0.2">
      <c r="CT35" s="290"/>
      <c r="CU35" s="290"/>
      <c r="CV35" s="290"/>
      <c r="CY35" s="290"/>
      <c r="CZ35" s="290"/>
      <c r="DA35" s="290"/>
      <c r="DD35" s="290"/>
      <c r="DE35" s="290"/>
      <c r="DF35" s="290"/>
      <c r="DI35" s="290"/>
      <c r="DJ35" s="290"/>
      <c r="DK35" s="290"/>
      <c r="DM35" s="290"/>
      <c r="DN35" s="290"/>
      <c r="DO35" s="290"/>
      <c r="DP35" s="290"/>
    </row>
    <row r="36" spans="98:120" ht="13.2" x14ac:dyDescent="0.2"/>
    <row r="37" spans="98:120" ht="13.2" x14ac:dyDescent="0.2">
      <c r="CW37" s="290"/>
      <c r="DB37" s="290"/>
      <c r="DG37" s="290"/>
      <c r="DL37" s="290"/>
      <c r="DP37" s="290"/>
    </row>
    <row r="38" spans="98:120" ht="13.2"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0"/>
      <c r="DO49" s="290"/>
      <c r="DP49" s="29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0"/>
      <c r="CS63" s="290"/>
      <c r="CX63" s="290"/>
      <c r="DC63" s="290"/>
      <c r="DH63" s="290"/>
    </row>
    <row r="64" spans="22:120" ht="13.2" x14ac:dyDescent="0.2">
      <c r="V64" s="290"/>
    </row>
    <row r="65" spans="15:120" ht="13.2"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2" x14ac:dyDescent="0.2">
      <c r="Q66" s="290"/>
      <c r="S66" s="290"/>
      <c r="U66" s="290"/>
      <c r="DM66" s="290"/>
    </row>
    <row r="67" spans="15:120" ht="13.2"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2" x14ac:dyDescent="0.2"/>
    <row r="69" spans="15:120" ht="13.2" x14ac:dyDescent="0.2"/>
    <row r="70" spans="15:120" ht="13.2" x14ac:dyDescent="0.2"/>
    <row r="71" spans="15:120" ht="13.2" x14ac:dyDescent="0.2"/>
    <row r="72" spans="15:120" ht="13.2" x14ac:dyDescent="0.2">
      <c r="DP72" s="290"/>
    </row>
    <row r="73" spans="15:120" ht="13.2" x14ac:dyDescent="0.2">
      <c r="DP73" s="29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0"/>
      <c r="CX96" s="290"/>
      <c r="DC96" s="290"/>
      <c r="DH96" s="290"/>
    </row>
    <row r="97" spans="24:120" ht="13.2" x14ac:dyDescent="0.2">
      <c r="CS97" s="290"/>
      <c r="CX97" s="290"/>
      <c r="DC97" s="290"/>
      <c r="DH97" s="290"/>
      <c r="DP97" s="291" t="s">
        <v>506</v>
      </c>
    </row>
    <row r="98" spans="24:120" ht="13.2" hidden="1" x14ac:dyDescent="0.2">
      <c r="CS98" s="290"/>
      <c r="CX98" s="290"/>
      <c r="DC98" s="290"/>
      <c r="DH98" s="290"/>
    </row>
    <row r="99" spans="24:120" ht="13.2" hidden="1" x14ac:dyDescent="0.2">
      <c r="CS99" s="290"/>
      <c r="CX99" s="290"/>
      <c r="DC99" s="290"/>
      <c r="DH99" s="290"/>
    </row>
    <row r="100" spans="24:120" ht="13.2"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2" hidden="1" x14ac:dyDescent="0.2">
      <c r="CT103" s="290"/>
      <c r="CV103" s="290"/>
      <c r="CW103" s="290"/>
      <c r="CY103" s="290"/>
      <c r="DA103" s="290"/>
      <c r="DB103" s="290"/>
      <c r="DD103" s="290"/>
      <c r="DF103" s="290"/>
      <c r="DG103" s="290"/>
      <c r="DI103" s="290"/>
      <c r="DK103" s="290"/>
      <c r="DL103" s="290"/>
      <c r="DM103" s="290"/>
      <c r="DN103" s="290"/>
      <c r="DO103" s="290"/>
      <c r="DP103" s="290"/>
    </row>
    <row r="104" spans="24:120" ht="13.2" hidden="1" x14ac:dyDescent="0.2">
      <c r="CV104" s="290"/>
      <c r="CW104" s="290"/>
      <c r="DA104" s="290"/>
      <c r="DB104" s="290"/>
      <c r="DF104" s="290"/>
      <c r="DG104" s="290"/>
      <c r="DK104" s="290"/>
      <c r="DL104" s="290"/>
      <c r="DN104" s="290"/>
      <c r="DO104" s="290"/>
      <c r="DP104" s="29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uwhXNfpWhWr3HXlpovnES1kKZesj6aKWMiK4W2hGn+L3BP7Xzc+eBVLVKRJ0F5sWrj9WTgAQYXp3Uk/CrVwePQ==" saltValue="jq8LWOatRVVl9OlSLtNhh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640625" style="291" customWidth="1"/>
    <col min="117" max="16384" width="9" style="290" hidden="1"/>
  </cols>
  <sheetData>
    <row r="1" spans="2:116" ht="13.2"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2" x14ac:dyDescent="0.2"/>
    <row r="3" spans="2:116" ht="13.2" x14ac:dyDescent="0.2"/>
    <row r="4" spans="2:116" ht="13.2"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2"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2" x14ac:dyDescent="0.2"/>
    <row r="20" spans="9:116" ht="13.2" x14ac:dyDescent="0.2"/>
    <row r="21" spans="9:116" ht="13.2" x14ac:dyDescent="0.2">
      <c r="DL21" s="290"/>
    </row>
    <row r="22" spans="9:116" ht="13.2" x14ac:dyDescent="0.2">
      <c r="DI22" s="290"/>
      <c r="DJ22" s="290"/>
      <c r="DK22" s="290"/>
      <c r="DL22" s="290"/>
    </row>
    <row r="23" spans="9:116" ht="13.2" x14ac:dyDescent="0.2">
      <c r="CY23" s="290"/>
      <c r="CZ23" s="290"/>
      <c r="DA23" s="290"/>
      <c r="DB23" s="290"/>
      <c r="DC23" s="290"/>
      <c r="DD23" s="290"/>
      <c r="DE23" s="290"/>
      <c r="DF23" s="290"/>
      <c r="DG23" s="290"/>
      <c r="DH23" s="290"/>
      <c r="DI23" s="290"/>
      <c r="DJ23" s="290"/>
      <c r="DK23" s="290"/>
      <c r="DL23" s="29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0"/>
      <c r="DA35" s="290"/>
      <c r="DB35" s="290"/>
      <c r="DC35" s="290"/>
      <c r="DD35" s="290"/>
      <c r="DE35" s="290"/>
      <c r="DF35" s="290"/>
      <c r="DG35" s="290"/>
      <c r="DH35" s="290"/>
      <c r="DI35" s="290"/>
      <c r="DJ35" s="290"/>
      <c r="DK35" s="290"/>
      <c r="DL35" s="290"/>
    </row>
    <row r="36" spans="15:116" ht="13.2" x14ac:dyDescent="0.2"/>
    <row r="37" spans="15:116" ht="13.2" x14ac:dyDescent="0.2">
      <c r="DL37" s="290"/>
    </row>
    <row r="38" spans="15:116" ht="13.2" x14ac:dyDescent="0.2">
      <c r="DI38" s="290"/>
      <c r="DJ38" s="290"/>
      <c r="DK38" s="290"/>
      <c r="DL38" s="290"/>
    </row>
    <row r="39" spans="15:116" ht="13.2" x14ac:dyDescent="0.2"/>
    <row r="40" spans="15:116" ht="13.2" x14ac:dyDescent="0.2"/>
    <row r="41" spans="15:116" ht="13.2" x14ac:dyDescent="0.2"/>
    <row r="42" spans="15:116" ht="13.2" x14ac:dyDescent="0.2"/>
    <row r="43" spans="15:116" ht="13.2"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2" x14ac:dyDescent="0.2">
      <c r="DL44" s="290"/>
    </row>
    <row r="45" spans="15:116" ht="13.2" x14ac:dyDescent="0.2"/>
    <row r="46" spans="15:116" ht="13.2" x14ac:dyDescent="0.2">
      <c r="DA46" s="290"/>
      <c r="DB46" s="290"/>
      <c r="DC46" s="290"/>
      <c r="DD46" s="290"/>
      <c r="DE46" s="290"/>
      <c r="DF46" s="290"/>
      <c r="DG46" s="290"/>
      <c r="DH46" s="290"/>
      <c r="DI46" s="290"/>
      <c r="DJ46" s="290"/>
      <c r="DK46" s="290"/>
      <c r="DL46" s="290"/>
    </row>
    <row r="47" spans="15:116" ht="13.2" x14ac:dyDescent="0.2"/>
    <row r="48" spans="15:116" ht="13.2" x14ac:dyDescent="0.2"/>
    <row r="49" spans="104:116" ht="13.2" x14ac:dyDescent="0.2"/>
    <row r="50" spans="104:116" ht="13.2" x14ac:dyDescent="0.2">
      <c r="CZ50" s="290"/>
      <c r="DA50" s="290"/>
      <c r="DB50" s="290"/>
      <c r="DC50" s="290"/>
      <c r="DD50" s="290"/>
      <c r="DE50" s="290"/>
      <c r="DF50" s="290"/>
      <c r="DG50" s="290"/>
      <c r="DH50" s="290"/>
      <c r="DI50" s="290"/>
      <c r="DJ50" s="290"/>
      <c r="DK50" s="290"/>
      <c r="DL50" s="290"/>
    </row>
    <row r="51" spans="104:116" ht="13.2" x14ac:dyDescent="0.2"/>
    <row r="52" spans="104:116" ht="13.2" x14ac:dyDescent="0.2"/>
    <row r="53" spans="104:116" ht="13.2" x14ac:dyDescent="0.2">
      <c r="DL53" s="29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0"/>
      <c r="DD67" s="290"/>
      <c r="DE67" s="290"/>
      <c r="DF67" s="290"/>
      <c r="DG67" s="290"/>
      <c r="DH67" s="290"/>
      <c r="DI67" s="290"/>
      <c r="DJ67" s="290"/>
      <c r="DK67" s="290"/>
      <c r="DL67" s="29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6GZCRkRPzloAyT6aKVFDABJ2bJ7VTrTQnswlNcCqfQvBy4+Z0KJ5/VydhLTOv2NibMKz3wtJcHRLF8pKW6+7AQ==" saltValue="CBDAUJoadQx7fqnIBpcphw=="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2"/>
  <cols>
    <col min="1" max="36" width="2.44140625" style="292" customWidth="1"/>
    <col min="37" max="44" width="17" style="292" customWidth="1"/>
    <col min="45" max="45" width="6.109375" style="299" customWidth="1"/>
    <col min="46" max="46" width="3" style="297" customWidth="1"/>
    <col min="47" max="47" width="19.109375" style="292" hidden="1" customWidth="1"/>
    <col min="48" max="52" width="12.6640625" style="292" hidden="1" customWidth="1"/>
    <col min="53" max="16384" width="8.6640625" style="292" hidden="1"/>
  </cols>
  <sheetData>
    <row r="1" spans="1:46" ht="13.2" x14ac:dyDescent="0.2">
      <c r="AS1" s="293"/>
      <c r="AT1" s="293"/>
    </row>
    <row r="2" spans="1:46" ht="13.2" x14ac:dyDescent="0.2">
      <c r="AS2" s="293"/>
      <c r="AT2" s="293"/>
    </row>
    <row r="3" spans="1:46" ht="13.2" x14ac:dyDescent="0.2">
      <c r="AS3" s="293"/>
      <c r="AT3" s="293"/>
    </row>
    <row r="4" spans="1:46" ht="13.2" x14ac:dyDescent="0.2">
      <c r="AS4" s="293"/>
      <c r="AT4" s="293"/>
    </row>
    <row r="5" spans="1:46" ht="16.2" x14ac:dyDescent="0.2">
      <c r="A5" s="294" t="s">
        <v>507</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2"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508</v>
      </c>
      <c r="AL6" s="298"/>
      <c r="AM6" s="298"/>
      <c r="AN6" s="298"/>
      <c r="AO6" s="293"/>
      <c r="AP6" s="293"/>
      <c r="AQ6" s="293"/>
      <c r="AR6" s="293"/>
    </row>
    <row r="7" spans="1:46" ht="13.2"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509</v>
      </c>
      <c r="AP7" s="303"/>
      <c r="AQ7" s="304" t="s">
        <v>510</v>
      </c>
      <c r="AR7" s="305"/>
    </row>
    <row r="8" spans="1:46" ht="13.2"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511</v>
      </c>
      <c r="AQ8" s="310" t="s">
        <v>512</v>
      </c>
      <c r="AR8" s="311" t="s">
        <v>513</v>
      </c>
    </row>
    <row r="9" spans="1:46" ht="13.2"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514</v>
      </c>
      <c r="AL9" s="1227"/>
      <c r="AM9" s="1227"/>
      <c r="AN9" s="1228"/>
      <c r="AO9" s="312">
        <v>1265689</v>
      </c>
      <c r="AP9" s="312">
        <v>80208</v>
      </c>
      <c r="AQ9" s="313">
        <v>91459</v>
      </c>
      <c r="AR9" s="314">
        <v>-12.3</v>
      </c>
    </row>
    <row r="10" spans="1:46" ht="13.2"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515</v>
      </c>
      <c r="AL10" s="1227"/>
      <c r="AM10" s="1227"/>
      <c r="AN10" s="1228"/>
      <c r="AO10" s="315">
        <v>43493</v>
      </c>
      <c r="AP10" s="315">
        <v>2756</v>
      </c>
      <c r="AQ10" s="316">
        <v>7901</v>
      </c>
      <c r="AR10" s="317">
        <v>-65.099999999999994</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516</v>
      </c>
      <c r="AL11" s="1227"/>
      <c r="AM11" s="1227"/>
      <c r="AN11" s="1228"/>
      <c r="AO11" s="315">
        <v>158458</v>
      </c>
      <c r="AP11" s="315">
        <v>10042</v>
      </c>
      <c r="AQ11" s="316">
        <v>14810</v>
      </c>
      <c r="AR11" s="317">
        <v>-32.200000000000003</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517</v>
      </c>
      <c r="AL12" s="1227"/>
      <c r="AM12" s="1227"/>
      <c r="AN12" s="1228"/>
      <c r="AO12" s="315" t="s">
        <v>518</v>
      </c>
      <c r="AP12" s="315" t="s">
        <v>518</v>
      </c>
      <c r="AQ12" s="316">
        <v>2479</v>
      </c>
      <c r="AR12" s="317" t="s">
        <v>518</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519</v>
      </c>
      <c r="AL13" s="1227"/>
      <c r="AM13" s="1227"/>
      <c r="AN13" s="1228"/>
      <c r="AO13" s="315" t="s">
        <v>518</v>
      </c>
      <c r="AP13" s="315" t="s">
        <v>518</v>
      </c>
      <c r="AQ13" s="316" t="s">
        <v>518</v>
      </c>
      <c r="AR13" s="317" t="s">
        <v>518</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520</v>
      </c>
      <c r="AL14" s="1227"/>
      <c r="AM14" s="1227"/>
      <c r="AN14" s="1228"/>
      <c r="AO14" s="315">
        <v>73811</v>
      </c>
      <c r="AP14" s="315">
        <v>4678</v>
      </c>
      <c r="AQ14" s="316">
        <v>6599</v>
      </c>
      <c r="AR14" s="317">
        <v>-29.1</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521</v>
      </c>
      <c r="AL15" s="1227"/>
      <c r="AM15" s="1227"/>
      <c r="AN15" s="1228"/>
      <c r="AO15" s="315">
        <v>15492</v>
      </c>
      <c r="AP15" s="315">
        <v>982</v>
      </c>
      <c r="AQ15" s="316">
        <v>2390</v>
      </c>
      <c r="AR15" s="317">
        <v>-58.9</v>
      </c>
    </row>
    <row r="16" spans="1:46" ht="13.2"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522</v>
      </c>
      <c r="AL16" s="1230"/>
      <c r="AM16" s="1230"/>
      <c r="AN16" s="1231"/>
      <c r="AO16" s="315">
        <v>-89010</v>
      </c>
      <c r="AP16" s="315">
        <v>-5641</v>
      </c>
      <c r="AQ16" s="316">
        <v>-8364</v>
      </c>
      <c r="AR16" s="317">
        <v>-32.6</v>
      </c>
    </row>
    <row r="17" spans="1:46" ht="13.2"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188</v>
      </c>
      <c r="AL17" s="1230"/>
      <c r="AM17" s="1230"/>
      <c r="AN17" s="1231"/>
      <c r="AO17" s="315">
        <v>1467933</v>
      </c>
      <c r="AP17" s="315">
        <v>93025</v>
      </c>
      <c r="AQ17" s="316">
        <v>117274</v>
      </c>
      <c r="AR17" s="317">
        <v>-20.7</v>
      </c>
    </row>
    <row r="18" spans="1:46" ht="13.2"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2"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523</v>
      </c>
      <c r="AL19" s="293"/>
      <c r="AM19" s="293"/>
      <c r="AN19" s="293"/>
      <c r="AO19" s="293"/>
      <c r="AP19" s="293"/>
      <c r="AQ19" s="293"/>
      <c r="AR19" s="293"/>
    </row>
    <row r="20" spans="1:46" ht="13.2"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524</v>
      </c>
      <c r="AP20" s="323" t="s">
        <v>525</v>
      </c>
      <c r="AQ20" s="324" t="s">
        <v>526</v>
      </c>
      <c r="AR20" s="325"/>
    </row>
    <row r="21" spans="1:46" s="331" customFormat="1" ht="13.2"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527</v>
      </c>
      <c r="AL21" s="1224"/>
      <c r="AM21" s="1224"/>
      <c r="AN21" s="1225"/>
      <c r="AO21" s="327">
        <v>9.25</v>
      </c>
      <c r="AP21" s="328">
        <v>10.89</v>
      </c>
      <c r="AQ21" s="329">
        <v>-1.64</v>
      </c>
      <c r="AR21" s="298"/>
      <c r="AS21" s="330"/>
      <c r="AT21" s="326"/>
    </row>
    <row r="22" spans="1:46" s="331" customFormat="1" ht="13.2"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528</v>
      </c>
      <c r="AL22" s="1224"/>
      <c r="AM22" s="1224"/>
      <c r="AN22" s="1225"/>
      <c r="AO22" s="332">
        <v>94.8</v>
      </c>
      <c r="AP22" s="333">
        <v>95.2</v>
      </c>
      <c r="AQ22" s="334">
        <v>-0.4</v>
      </c>
      <c r="AR22" s="318"/>
      <c r="AS22" s="330"/>
      <c r="AT22" s="326"/>
    </row>
    <row r="23" spans="1:46" s="331" customFormat="1" ht="13.2"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2"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2"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2" x14ac:dyDescent="0.2">
      <c r="A26" s="298" t="s">
        <v>529</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2" x14ac:dyDescent="0.2">
      <c r="A27" s="339"/>
      <c r="AO27" s="293"/>
      <c r="AP27" s="293"/>
      <c r="AQ27" s="293"/>
      <c r="AR27" s="293"/>
      <c r="AS27" s="293"/>
      <c r="AT27" s="293"/>
    </row>
    <row r="28" spans="1:46" ht="16.2" x14ac:dyDescent="0.2">
      <c r="A28" s="294" t="s">
        <v>530</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2"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531</v>
      </c>
      <c r="AL29" s="298"/>
      <c r="AM29" s="298"/>
      <c r="AN29" s="298"/>
      <c r="AO29" s="293"/>
      <c r="AP29" s="293"/>
      <c r="AQ29" s="293"/>
      <c r="AR29" s="293"/>
      <c r="AS29" s="341"/>
    </row>
    <row r="30" spans="1:46" ht="13.2"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509</v>
      </c>
      <c r="AP30" s="303"/>
      <c r="AQ30" s="304" t="s">
        <v>510</v>
      </c>
      <c r="AR30" s="305"/>
    </row>
    <row r="31" spans="1:46" ht="13.2"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511</v>
      </c>
      <c r="AQ31" s="310" t="s">
        <v>512</v>
      </c>
      <c r="AR31" s="311" t="s">
        <v>513</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532</v>
      </c>
      <c r="AL32" s="1215"/>
      <c r="AM32" s="1215"/>
      <c r="AN32" s="1216"/>
      <c r="AO32" s="342">
        <v>578217</v>
      </c>
      <c r="AP32" s="342">
        <v>36642</v>
      </c>
      <c r="AQ32" s="343">
        <v>72398</v>
      </c>
      <c r="AR32" s="344">
        <v>-49.4</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533</v>
      </c>
      <c r="AL33" s="1215"/>
      <c r="AM33" s="1215"/>
      <c r="AN33" s="1216"/>
      <c r="AO33" s="342" t="s">
        <v>518</v>
      </c>
      <c r="AP33" s="342" t="s">
        <v>518</v>
      </c>
      <c r="AQ33" s="343" t="s">
        <v>518</v>
      </c>
      <c r="AR33" s="344" t="s">
        <v>518</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534</v>
      </c>
      <c r="AL34" s="1215"/>
      <c r="AM34" s="1215"/>
      <c r="AN34" s="1216"/>
      <c r="AO34" s="342" t="s">
        <v>518</v>
      </c>
      <c r="AP34" s="342" t="s">
        <v>518</v>
      </c>
      <c r="AQ34" s="343" t="s">
        <v>518</v>
      </c>
      <c r="AR34" s="344" t="s">
        <v>518</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535</v>
      </c>
      <c r="AL35" s="1215"/>
      <c r="AM35" s="1215"/>
      <c r="AN35" s="1216"/>
      <c r="AO35" s="342">
        <v>88844</v>
      </c>
      <c r="AP35" s="342">
        <v>5630</v>
      </c>
      <c r="AQ35" s="343">
        <v>20018</v>
      </c>
      <c r="AR35" s="344">
        <v>-71.900000000000006</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536</v>
      </c>
      <c r="AL36" s="1215"/>
      <c r="AM36" s="1215"/>
      <c r="AN36" s="1216"/>
      <c r="AO36" s="342">
        <v>120585</v>
      </c>
      <c r="AP36" s="342">
        <v>7642</v>
      </c>
      <c r="AQ36" s="343">
        <v>2674</v>
      </c>
      <c r="AR36" s="344">
        <v>185.8</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537</v>
      </c>
      <c r="AL37" s="1215"/>
      <c r="AM37" s="1215"/>
      <c r="AN37" s="1216"/>
      <c r="AO37" s="342" t="s">
        <v>518</v>
      </c>
      <c r="AP37" s="342" t="s">
        <v>518</v>
      </c>
      <c r="AQ37" s="343">
        <v>1011</v>
      </c>
      <c r="AR37" s="344" t="s">
        <v>518</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538</v>
      </c>
      <c r="AL38" s="1218"/>
      <c r="AM38" s="1218"/>
      <c r="AN38" s="1219"/>
      <c r="AO38" s="345" t="s">
        <v>518</v>
      </c>
      <c r="AP38" s="345" t="s">
        <v>518</v>
      </c>
      <c r="AQ38" s="346">
        <v>5</v>
      </c>
      <c r="AR38" s="334" t="s">
        <v>518</v>
      </c>
      <c r="AS38" s="341"/>
    </row>
    <row r="39" spans="1:46" ht="13.2"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539</v>
      </c>
      <c r="AL39" s="1218"/>
      <c r="AM39" s="1218"/>
      <c r="AN39" s="1219"/>
      <c r="AO39" s="342">
        <v>-23383</v>
      </c>
      <c r="AP39" s="342">
        <v>-1482</v>
      </c>
      <c r="AQ39" s="343">
        <v>-2985</v>
      </c>
      <c r="AR39" s="344">
        <v>-50.4</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540</v>
      </c>
      <c r="AL40" s="1215"/>
      <c r="AM40" s="1215"/>
      <c r="AN40" s="1216"/>
      <c r="AO40" s="342">
        <v>-444119</v>
      </c>
      <c r="AP40" s="342">
        <v>-28144</v>
      </c>
      <c r="AQ40" s="343">
        <v>-64844</v>
      </c>
      <c r="AR40" s="344">
        <v>-56.6</v>
      </c>
      <c r="AS40" s="341"/>
    </row>
    <row r="41" spans="1:46" ht="13.2"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299</v>
      </c>
      <c r="AL41" s="1221"/>
      <c r="AM41" s="1221"/>
      <c r="AN41" s="1222"/>
      <c r="AO41" s="342">
        <v>320144</v>
      </c>
      <c r="AP41" s="342">
        <v>20288</v>
      </c>
      <c r="AQ41" s="343">
        <v>28277</v>
      </c>
      <c r="AR41" s="344">
        <v>-28.3</v>
      </c>
      <c r="AS41" s="341"/>
    </row>
    <row r="42" spans="1:46" ht="13.2"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541</v>
      </c>
      <c r="AL42" s="293"/>
      <c r="AM42" s="293"/>
      <c r="AN42" s="293"/>
      <c r="AO42" s="293"/>
      <c r="AP42" s="293"/>
      <c r="AQ42" s="318"/>
      <c r="AR42" s="318"/>
      <c r="AS42" s="341"/>
    </row>
    <row r="43" spans="1:46" ht="13.2"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2"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2"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2"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542</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2"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543</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509</v>
      </c>
      <c r="AN49" s="1209" t="s">
        <v>544</v>
      </c>
      <c r="AO49" s="1210"/>
      <c r="AP49" s="1210"/>
      <c r="AQ49" s="1210"/>
      <c r="AR49" s="1211"/>
    </row>
    <row r="50" spans="1:44" ht="13.2"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545</v>
      </c>
      <c r="AO50" s="359" t="s">
        <v>546</v>
      </c>
      <c r="AP50" s="360" t="s">
        <v>547</v>
      </c>
      <c r="AQ50" s="361" t="s">
        <v>548</v>
      </c>
      <c r="AR50" s="362" t="s">
        <v>549</v>
      </c>
    </row>
    <row r="51" spans="1:44" ht="13.2"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550</v>
      </c>
      <c r="AL51" s="355"/>
      <c r="AM51" s="363">
        <v>1955030</v>
      </c>
      <c r="AN51" s="364">
        <v>117723</v>
      </c>
      <c r="AO51" s="365">
        <v>140.19999999999999</v>
      </c>
      <c r="AP51" s="366">
        <v>101693</v>
      </c>
      <c r="AQ51" s="367">
        <v>-13.9</v>
      </c>
      <c r="AR51" s="368">
        <v>154.1</v>
      </c>
    </row>
    <row r="52" spans="1:44" ht="13.2"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551</v>
      </c>
      <c r="AM52" s="371">
        <v>798092</v>
      </c>
      <c r="AN52" s="372">
        <v>48058</v>
      </c>
      <c r="AO52" s="373">
        <v>319.10000000000002</v>
      </c>
      <c r="AP52" s="374">
        <v>51066</v>
      </c>
      <c r="AQ52" s="375">
        <v>-6.5</v>
      </c>
      <c r="AR52" s="376">
        <v>325.60000000000002</v>
      </c>
    </row>
    <row r="53" spans="1:44" ht="13.2"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552</v>
      </c>
      <c r="AL53" s="355"/>
      <c r="AM53" s="363">
        <v>960765</v>
      </c>
      <c r="AN53" s="364">
        <v>58658</v>
      </c>
      <c r="AO53" s="365">
        <v>-50.2</v>
      </c>
      <c r="AP53" s="366">
        <v>96635</v>
      </c>
      <c r="AQ53" s="367">
        <v>-5</v>
      </c>
      <c r="AR53" s="368">
        <v>-45.2</v>
      </c>
    </row>
    <row r="54" spans="1:44" ht="13.2"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551</v>
      </c>
      <c r="AM54" s="371">
        <v>233803</v>
      </c>
      <c r="AN54" s="372">
        <v>14275</v>
      </c>
      <c r="AO54" s="373">
        <v>-70.3</v>
      </c>
      <c r="AP54" s="374">
        <v>44408</v>
      </c>
      <c r="AQ54" s="375">
        <v>-13</v>
      </c>
      <c r="AR54" s="376">
        <v>-57.3</v>
      </c>
    </row>
    <row r="55" spans="1:44" ht="13.2"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553</v>
      </c>
      <c r="AL55" s="355"/>
      <c r="AM55" s="363">
        <v>697356</v>
      </c>
      <c r="AN55" s="364">
        <v>43239</v>
      </c>
      <c r="AO55" s="365">
        <v>-26.3</v>
      </c>
      <c r="AP55" s="366">
        <v>97062</v>
      </c>
      <c r="AQ55" s="367">
        <v>0.4</v>
      </c>
      <c r="AR55" s="368">
        <v>-26.7</v>
      </c>
    </row>
    <row r="56" spans="1:44" ht="13.2"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551</v>
      </c>
      <c r="AM56" s="371">
        <v>426029</v>
      </c>
      <c r="AN56" s="372">
        <v>26415</v>
      </c>
      <c r="AO56" s="373">
        <v>85</v>
      </c>
      <c r="AP56" s="374">
        <v>50112</v>
      </c>
      <c r="AQ56" s="375">
        <v>12.8</v>
      </c>
      <c r="AR56" s="376">
        <v>72.2</v>
      </c>
    </row>
    <row r="57" spans="1:44" ht="13.2"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554</v>
      </c>
      <c r="AL57" s="355"/>
      <c r="AM57" s="363">
        <v>950989</v>
      </c>
      <c r="AN57" s="364">
        <v>59702</v>
      </c>
      <c r="AO57" s="365">
        <v>38.1</v>
      </c>
      <c r="AP57" s="366">
        <v>106005</v>
      </c>
      <c r="AQ57" s="367">
        <v>9.1999999999999993</v>
      </c>
      <c r="AR57" s="368">
        <v>28.9</v>
      </c>
    </row>
    <row r="58" spans="1:44" ht="13.2"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551</v>
      </c>
      <c r="AM58" s="371">
        <v>381468</v>
      </c>
      <c r="AN58" s="372">
        <v>23948</v>
      </c>
      <c r="AO58" s="373">
        <v>-9.3000000000000007</v>
      </c>
      <c r="AP58" s="374">
        <v>58359</v>
      </c>
      <c r="AQ58" s="375">
        <v>16.5</v>
      </c>
      <c r="AR58" s="376">
        <v>-25.8</v>
      </c>
    </row>
    <row r="59" spans="1:44" ht="13.2"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555</v>
      </c>
      <c r="AL59" s="355"/>
      <c r="AM59" s="363">
        <v>2055067</v>
      </c>
      <c r="AN59" s="364">
        <v>130232</v>
      </c>
      <c r="AO59" s="365">
        <v>118.1</v>
      </c>
      <c r="AP59" s="366">
        <v>98507</v>
      </c>
      <c r="AQ59" s="367">
        <v>-7.1</v>
      </c>
      <c r="AR59" s="368">
        <v>125.2</v>
      </c>
    </row>
    <row r="60" spans="1:44" ht="13.2"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551</v>
      </c>
      <c r="AM60" s="371">
        <v>594749</v>
      </c>
      <c r="AN60" s="372">
        <v>37690</v>
      </c>
      <c r="AO60" s="373">
        <v>57.4</v>
      </c>
      <c r="AP60" s="374">
        <v>47567</v>
      </c>
      <c r="AQ60" s="375">
        <v>-18.5</v>
      </c>
      <c r="AR60" s="376">
        <v>75.900000000000006</v>
      </c>
    </row>
    <row r="61" spans="1:44" ht="13.2"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556</v>
      </c>
      <c r="AL61" s="377"/>
      <c r="AM61" s="378">
        <v>1323841</v>
      </c>
      <c r="AN61" s="379">
        <v>81911</v>
      </c>
      <c r="AO61" s="380">
        <v>44</v>
      </c>
      <c r="AP61" s="381">
        <v>99980</v>
      </c>
      <c r="AQ61" s="382">
        <v>-3.3</v>
      </c>
      <c r="AR61" s="368">
        <v>47.3</v>
      </c>
    </row>
    <row r="62" spans="1:44" ht="13.2"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551</v>
      </c>
      <c r="AM62" s="371">
        <v>486828</v>
      </c>
      <c r="AN62" s="372">
        <v>30077</v>
      </c>
      <c r="AO62" s="373">
        <v>76.400000000000006</v>
      </c>
      <c r="AP62" s="374">
        <v>50302</v>
      </c>
      <c r="AQ62" s="375">
        <v>-1.7</v>
      </c>
      <c r="AR62" s="376">
        <v>78.099999999999994</v>
      </c>
    </row>
    <row r="63" spans="1:44" ht="13.2"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2"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2"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2"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2" hidden="1" x14ac:dyDescent="0.2">
      <c r="AK70" s="293"/>
      <c r="AL70" s="293"/>
      <c r="AM70" s="293"/>
      <c r="AN70" s="293"/>
      <c r="AO70" s="293"/>
      <c r="AP70" s="293"/>
      <c r="AQ70" s="293"/>
      <c r="AR70" s="293"/>
    </row>
    <row r="71" spans="1:46" ht="13.2" hidden="1" x14ac:dyDescent="0.2">
      <c r="AK71" s="293"/>
      <c r="AL71" s="293"/>
      <c r="AM71" s="293"/>
      <c r="AN71" s="293"/>
      <c r="AO71" s="293"/>
      <c r="AP71" s="293"/>
      <c r="AQ71" s="293"/>
      <c r="AR71" s="293"/>
    </row>
    <row r="72" spans="1:46" ht="13.2" hidden="1" x14ac:dyDescent="0.2">
      <c r="AK72" s="293"/>
      <c r="AL72" s="293"/>
      <c r="AM72" s="293"/>
      <c r="AN72" s="293"/>
      <c r="AO72" s="293"/>
      <c r="AP72" s="293"/>
      <c r="AQ72" s="293"/>
      <c r="AR72" s="293"/>
    </row>
    <row r="73" spans="1:46" ht="13.2" hidden="1" x14ac:dyDescent="0.2">
      <c r="AK73" s="293"/>
      <c r="AL73" s="293"/>
      <c r="AM73" s="293"/>
      <c r="AN73" s="293"/>
      <c r="AO73" s="293"/>
      <c r="AP73" s="293"/>
      <c r="AQ73" s="293"/>
      <c r="AR73" s="293"/>
    </row>
    <row r="74" spans="1:46" ht="13.2" hidden="1" x14ac:dyDescent="0.2"/>
  </sheetData>
  <sheetProtection algorithmName="SHA-512" hashValue="P0aMC/ZuhmuYaAaR55cQ4jgocF9JzLM9fQHnddD6zJXfRIq/Ci1w27Pi6DvTn+VSdzXEmxZ215+Y9gWIKaGVDw==" saltValue="QDMa2Myvse9il8BGzqjI4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41406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2" x14ac:dyDescent="0.2">
      <c r="B2" s="290"/>
      <c r="DG2" s="290"/>
    </row>
    <row r="3" spans="2:125" ht="13.2"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2" x14ac:dyDescent="0.2"/>
    <row r="5" spans="2:125" ht="13.2" x14ac:dyDescent="0.2"/>
    <row r="6" spans="2:125" ht="13.2" x14ac:dyDescent="0.2"/>
    <row r="7" spans="2:125" ht="13.2" x14ac:dyDescent="0.2"/>
    <row r="8" spans="2:125" ht="13.2" x14ac:dyDescent="0.2"/>
    <row r="9" spans="2:125" ht="13.2" x14ac:dyDescent="0.2">
      <c r="DU9" s="29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0"/>
    </row>
    <row r="18" spans="125:125" ht="13.2" x14ac:dyDescent="0.2"/>
    <row r="19" spans="125:125" ht="13.2" x14ac:dyDescent="0.2"/>
    <row r="20" spans="125:125" ht="13.2" x14ac:dyDescent="0.2">
      <c r="DU20" s="290"/>
    </row>
    <row r="21" spans="125:125" ht="13.2" x14ac:dyDescent="0.2">
      <c r="DU21" s="29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0"/>
    </row>
    <row r="29" spans="125:125" ht="13.2" x14ac:dyDescent="0.2"/>
    <row r="30" spans="125:125" ht="13.2" x14ac:dyDescent="0.2"/>
    <row r="31" spans="125:125" ht="13.2" x14ac:dyDescent="0.2"/>
    <row r="32" spans="125:125" ht="13.2" x14ac:dyDescent="0.2"/>
    <row r="33" spans="2:125" ht="13.2" x14ac:dyDescent="0.2">
      <c r="B33" s="290"/>
      <c r="G33" s="290"/>
      <c r="I33" s="290"/>
    </row>
    <row r="34" spans="2:125" ht="13.2" x14ac:dyDescent="0.2">
      <c r="C34" s="290"/>
      <c r="P34" s="290"/>
      <c r="DE34" s="290"/>
      <c r="DH34" s="290"/>
    </row>
    <row r="35" spans="2:125" ht="13.2" x14ac:dyDescent="0.2">
      <c r="D35" s="290"/>
      <c r="E35" s="290"/>
      <c r="DG35" s="290"/>
      <c r="DJ35" s="290"/>
      <c r="DP35" s="290"/>
      <c r="DQ35" s="290"/>
      <c r="DR35" s="290"/>
      <c r="DS35" s="290"/>
      <c r="DT35" s="290"/>
      <c r="DU35" s="290"/>
    </row>
    <row r="36" spans="2:125" ht="13.2"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2" x14ac:dyDescent="0.2">
      <c r="DU37" s="290"/>
    </row>
    <row r="38" spans="2:125" ht="13.2" x14ac:dyDescent="0.2">
      <c r="DT38" s="290"/>
      <c r="DU38" s="290"/>
    </row>
    <row r="39" spans="2:125" ht="13.2" x14ac:dyDescent="0.2"/>
    <row r="40" spans="2:125" ht="13.2" x14ac:dyDescent="0.2">
      <c r="DH40" s="290"/>
    </row>
    <row r="41" spans="2:125" ht="13.2" x14ac:dyDescent="0.2">
      <c r="DE41" s="290"/>
    </row>
    <row r="42" spans="2:125" ht="13.2" x14ac:dyDescent="0.2">
      <c r="DG42" s="290"/>
      <c r="DJ42" s="290"/>
    </row>
    <row r="43" spans="2:125" ht="13.2"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2" x14ac:dyDescent="0.2">
      <c r="DU44" s="290"/>
    </row>
    <row r="45" spans="2:125" ht="13.2" x14ac:dyDescent="0.2"/>
    <row r="46" spans="2:125" ht="13.2" x14ac:dyDescent="0.2"/>
    <row r="47" spans="2:125" ht="13.2" x14ac:dyDescent="0.2"/>
    <row r="48" spans="2:125" ht="13.2" x14ac:dyDescent="0.2">
      <c r="DT48" s="290"/>
      <c r="DU48" s="290"/>
    </row>
    <row r="49" spans="120:125" ht="13.2" x14ac:dyDescent="0.2">
      <c r="DU49" s="290"/>
    </row>
    <row r="50" spans="120:125" ht="13.2" x14ac:dyDescent="0.2">
      <c r="DU50" s="290"/>
    </row>
    <row r="51" spans="120:125" ht="13.2" x14ac:dyDescent="0.2">
      <c r="DP51" s="290"/>
      <c r="DQ51" s="290"/>
      <c r="DR51" s="290"/>
      <c r="DS51" s="290"/>
      <c r="DT51" s="290"/>
      <c r="DU51" s="290"/>
    </row>
    <row r="52" spans="120:125" ht="13.2" x14ac:dyDescent="0.2"/>
    <row r="53" spans="120:125" ht="13.2" x14ac:dyDescent="0.2"/>
    <row r="54" spans="120:125" ht="13.2" x14ac:dyDescent="0.2">
      <c r="DU54" s="290"/>
    </row>
    <row r="55" spans="120:125" ht="13.2" x14ac:dyDescent="0.2"/>
    <row r="56" spans="120:125" ht="13.2" x14ac:dyDescent="0.2"/>
    <row r="57" spans="120:125" ht="13.2" x14ac:dyDescent="0.2"/>
    <row r="58" spans="120:125" ht="13.2" x14ac:dyDescent="0.2">
      <c r="DU58" s="290"/>
    </row>
    <row r="59" spans="120:125" ht="13.2" x14ac:dyDescent="0.2"/>
    <row r="60" spans="120:125" ht="13.2" x14ac:dyDescent="0.2"/>
    <row r="61" spans="120:125" ht="13.2" x14ac:dyDescent="0.2"/>
    <row r="62" spans="120:125" ht="13.2" x14ac:dyDescent="0.2"/>
    <row r="63" spans="120:125" ht="13.2" x14ac:dyDescent="0.2">
      <c r="DU63" s="290"/>
    </row>
    <row r="64" spans="120:125" ht="13.2" x14ac:dyDescent="0.2">
      <c r="DT64" s="290"/>
      <c r="DU64" s="290"/>
    </row>
    <row r="65" spans="123:125" ht="13.2" x14ac:dyDescent="0.2"/>
    <row r="66" spans="123:125" ht="13.2" x14ac:dyDescent="0.2"/>
    <row r="67" spans="123:125" ht="13.2" x14ac:dyDescent="0.2"/>
    <row r="68" spans="123:125" ht="13.2" x14ac:dyDescent="0.2"/>
    <row r="69" spans="123:125" ht="13.2" x14ac:dyDescent="0.2">
      <c r="DS69" s="290"/>
      <c r="DT69" s="290"/>
      <c r="DU69" s="29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0"/>
    </row>
    <row r="83" spans="116:125" ht="13.2" x14ac:dyDescent="0.2">
      <c r="DM83" s="290"/>
      <c r="DN83" s="290"/>
      <c r="DO83" s="290"/>
      <c r="DP83" s="290"/>
      <c r="DQ83" s="290"/>
      <c r="DR83" s="290"/>
      <c r="DS83" s="290"/>
      <c r="DT83" s="290"/>
      <c r="DU83" s="290"/>
    </row>
    <row r="84" spans="116:125" ht="13.2" x14ac:dyDescent="0.2"/>
    <row r="85" spans="116:125" ht="13.2" x14ac:dyDescent="0.2"/>
    <row r="86" spans="116:125" ht="13.2" x14ac:dyDescent="0.2"/>
    <row r="87" spans="116:125" ht="13.2" x14ac:dyDescent="0.2"/>
    <row r="88" spans="116:125" ht="13.2" x14ac:dyDescent="0.2">
      <c r="DU88" s="29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558</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nYbQpj2ElfyAK+JpCGkIbx8akToNBjLpZCRqkDbsbzI50A04W4ksUVUtVmcLZijBnVnmTlvZLmwx3LKZ5ks/PQ==" saltValue="dEhppukXYbQga2MdFdYbm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x14ac:dyDescent="0.2"/>
  <cols>
    <col min="1" max="125" width="2.441406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2" x14ac:dyDescent="0.2">
      <c r="B2" s="290"/>
      <c r="T2" s="290"/>
    </row>
    <row r="3" spans="1:125"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0"/>
      <c r="G33" s="290"/>
      <c r="I33" s="290"/>
    </row>
    <row r="34" spans="2:125" ht="13.2" x14ac:dyDescent="0.2">
      <c r="C34" s="290"/>
      <c r="P34" s="290"/>
      <c r="R34" s="290"/>
      <c r="U34" s="290"/>
    </row>
    <row r="35" spans="2:125" ht="13.2"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2" x14ac:dyDescent="0.2">
      <c r="F36" s="290"/>
      <c r="H36" s="290"/>
      <c r="J36" s="290"/>
      <c r="K36" s="290"/>
      <c r="L36" s="290"/>
      <c r="M36" s="290"/>
      <c r="N36" s="290"/>
      <c r="O36" s="290"/>
      <c r="Q36" s="290"/>
      <c r="S36" s="290"/>
      <c r="V36" s="290"/>
    </row>
    <row r="37" spans="2:125" ht="13.2" x14ac:dyDescent="0.2"/>
    <row r="38" spans="2:125" ht="13.2" x14ac:dyDescent="0.2"/>
    <row r="39" spans="2:125" ht="13.2" x14ac:dyDescent="0.2"/>
    <row r="40" spans="2:125" ht="13.2" x14ac:dyDescent="0.2">
      <c r="U40" s="290"/>
    </row>
    <row r="41" spans="2:125" ht="13.2" x14ac:dyDescent="0.2">
      <c r="R41" s="290"/>
    </row>
    <row r="42" spans="2:125" ht="13.2"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2" x14ac:dyDescent="0.2">
      <c r="Q43" s="290"/>
      <c r="S43" s="290"/>
      <c r="V43" s="29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559</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zaNrYs6U6OYAPRzOJIASxqHWulv5Ldrrp+tDOd7InpiX3IbAL74vQSGfp5xBRZtWJnDONdR/CcqBiFuUTONn6w==" saltValue="HFQdnwq4tKOQ7ykvCynyh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2">
      <c r="B47" s="10"/>
      <c r="C47" s="1232" t="s">
        <v>3</v>
      </c>
      <c r="D47" s="1232"/>
      <c r="E47" s="1233"/>
      <c r="F47" s="11">
        <v>21.82</v>
      </c>
      <c r="G47" s="12">
        <v>26.2</v>
      </c>
      <c r="H47" s="12">
        <v>28.61</v>
      </c>
      <c r="I47" s="12">
        <v>28.69</v>
      </c>
      <c r="J47" s="13">
        <v>20.02</v>
      </c>
    </row>
    <row r="48" spans="2:10" ht="57.75" customHeight="1" x14ac:dyDescent="0.2">
      <c r="B48" s="14"/>
      <c r="C48" s="1234" t="s">
        <v>4</v>
      </c>
      <c r="D48" s="1234"/>
      <c r="E48" s="1235"/>
      <c r="F48" s="15">
        <v>4.29</v>
      </c>
      <c r="G48" s="16">
        <v>3.99</v>
      </c>
      <c r="H48" s="16">
        <v>4.5199999999999996</v>
      </c>
      <c r="I48" s="16">
        <v>4.75</v>
      </c>
      <c r="J48" s="17">
        <v>5.1100000000000003</v>
      </c>
    </row>
    <row r="49" spans="2:10" ht="57.75" customHeight="1" thickBot="1" x14ac:dyDescent="0.25">
      <c r="B49" s="18"/>
      <c r="C49" s="1236" t="s">
        <v>5</v>
      </c>
      <c r="D49" s="1236"/>
      <c r="E49" s="1237"/>
      <c r="F49" s="19">
        <v>4.46</v>
      </c>
      <c r="G49" s="20">
        <v>6.15</v>
      </c>
      <c r="H49" s="20">
        <v>15.14</v>
      </c>
      <c r="I49" s="20">
        <v>0.1</v>
      </c>
      <c r="J49" s="21" t="s">
        <v>565</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6wTwsabWQbgz2fLaLU1taZ3n2vMn1U+urxlHoWW2T/8tbbVu1FbYt6et6H5aacBU7419/OOlLKXbFGqTkS0t+Q==" saltValue="m+VRQ04Rn0nW07Hrrduu2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2">
      <c r="A34" s="22"/>
      <c r="B34" s="31"/>
      <c r="C34" s="1244" t="s">
        <v>566</v>
      </c>
      <c r="D34" s="1244"/>
      <c r="E34" s="1245"/>
      <c r="F34" s="32">
        <v>10.91</v>
      </c>
      <c r="G34" s="33">
        <v>11.06</v>
      </c>
      <c r="H34" s="33">
        <v>12.28</v>
      </c>
      <c r="I34" s="33">
        <v>11.22</v>
      </c>
      <c r="J34" s="34">
        <v>11.45</v>
      </c>
      <c r="K34" s="22"/>
      <c r="L34" s="22"/>
      <c r="M34" s="22"/>
      <c r="N34" s="22"/>
      <c r="O34" s="22"/>
      <c r="P34" s="22"/>
    </row>
    <row r="35" spans="1:16" ht="39" customHeight="1" x14ac:dyDescent="0.2">
      <c r="A35" s="22"/>
      <c r="B35" s="35"/>
      <c r="C35" s="1238" t="s">
        <v>567</v>
      </c>
      <c r="D35" s="1239"/>
      <c r="E35" s="1240"/>
      <c r="F35" s="36">
        <v>4.29</v>
      </c>
      <c r="G35" s="37">
        <v>3.99</v>
      </c>
      <c r="H35" s="37">
        <v>4.51</v>
      </c>
      <c r="I35" s="37">
        <v>4.75</v>
      </c>
      <c r="J35" s="38">
        <v>5.1100000000000003</v>
      </c>
      <c r="K35" s="22"/>
      <c r="L35" s="22"/>
      <c r="M35" s="22"/>
      <c r="N35" s="22"/>
      <c r="O35" s="22"/>
      <c r="P35" s="22"/>
    </row>
    <row r="36" spans="1:16" ht="39" customHeight="1" x14ac:dyDescent="0.2">
      <c r="A36" s="22"/>
      <c r="B36" s="35"/>
      <c r="C36" s="1238" t="s">
        <v>568</v>
      </c>
      <c r="D36" s="1239"/>
      <c r="E36" s="1240"/>
      <c r="F36" s="36">
        <v>0.55000000000000004</v>
      </c>
      <c r="G36" s="37">
        <v>1.05</v>
      </c>
      <c r="H36" s="37">
        <v>1.64</v>
      </c>
      <c r="I36" s="37">
        <v>2.15</v>
      </c>
      <c r="J36" s="38">
        <v>1.8</v>
      </c>
      <c r="K36" s="22"/>
      <c r="L36" s="22"/>
      <c r="M36" s="22"/>
      <c r="N36" s="22"/>
      <c r="O36" s="22"/>
      <c r="P36" s="22"/>
    </row>
    <row r="37" spans="1:16" ht="39" customHeight="1" x14ac:dyDescent="0.2">
      <c r="A37" s="22"/>
      <c r="B37" s="35"/>
      <c r="C37" s="1238" t="s">
        <v>569</v>
      </c>
      <c r="D37" s="1239"/>
      <c r="E37" s="1240"/>
      <c r="F37" s="36">
        <v>3.17</v>
      </c>
      <c r="G37" s="37">
        <v>4.24</v>
      </c>
      <c r="H37" s="37">
        <v>5.45</v>
      </c>
      <c r="I37" s="37">
        <v>6.41</v>
      </c>
      <c r="J37" s="38">
        <v>0.56999999999999995</v>
      </c>
      <c r="K37" s="22"/>
      <c r="L37" s="22"/>
      <c r="M37" s="22"/>
      <c r="N37" s="22"/>
      <c r="O37" s="22"/>
      <c r="P37" s="22"/>
    </row>
    <row r="38" spans="1:16" ht="39" customHeight="1" x14ac:dyDescent="0.2">
      <c r="A38" s="22"/>
      <c r="B38" s="35"/>
      <c r="C38" s="1238" t="s">
        <v>570</v>
      </c>
      <c r="D38" s="1239"/>
      <c r="E38" s="1240"/>
      <c r="F38" s="36">
        <v>0.12</v>
      </c>
      <c r="G38" s="37">
        <v>7.0000000000000007E-2</v>
      </c>
      <c r="H38" s="37">
        <v>0.12</v>
      </c>
      <c r="I38" s="37">
        <v>0.09</v>
      </c>
      <c r="J38" s="38">
        <v>0.35</v>
      </c>
      <c r="K38" s="22"/>
      <c r="L38" s="22"/>
      <c r="M38" s="22"/>
      <c r="N38" s="22"/>
      <c r="O38" s="22"/>
      <c r="P38" s="22"/>
    </row>
    <row r="39" spans="1:16" ht="39" customHeight="1" x14ac:dyDescent="0.2">
      <c r="A39" s="22"/>
      <c r="B39" s="35"/>
      <c r="C39" s="1238" t="s">
        <v>571</v>
      </c>
      <c r="D39" s="1239"/>
      <c r="E39" s="1240"/>
      <c r="F39" s="36">
        <v>0.02</v>
      </c>
      <c r="G39" s="37">
        <v>0.03</v>
      </c>
      <c r="H39" s="37">
        <v>0.09</v>
      </c>
      <c r="I39" s="37">
        <v>0.03</v>
      </c>
      <c r="J39" s="38">
        <v>0.08</v>
      </c>
      <c r="K39" s="22"/>
      <c r="L39" s="22"/>
      <c r="M39" s="22"/>
      <c r="N39" s="22"/>
      <c r="O39" s="22"/>
      <c r="P39" s="22"/>
    </row>
    <row r="40" spans="1:16" ht="39" customHeight="1" x14ac:dyDescent="0.2">
      <c r="A40" s="22"/>
      <c r="B40" s="35"/>
      <c r="C40" s="1238" t="s">
        <v>572</v>
      </c>
      <c r="D40" s="1239"/>
      <c r="E40" s="1240"/>
      <c r="F40" s="36">
        <v>0.02</v>
      </c>
      <c r="G40" s="37">
        <v>0.04</v>
      </c>
      <c r="H40" s="37">
        <v>0.05</v>
      </c>
      <c r="I40" s="37">
        <v>0.06</v>
      </c>
      <c r="J40" s="38">
        <v>0.06</v>
      </c>
      <c r="K40" s="22"/>
      <c r="L40" s="22"/>
      <c r="M40" s="22"/>
      <c r="N40" s="22"/>
      <c r="O40" s="22"/>
      <c r="P40" s="22"/>
    </row>
    <row r="41" spans="1:16" ht="39" customHeight="1" x14ac:dyDescent="0.2">
      <c r="A41" s="22"/>
      <c r="B41" s="35"/>
      <c r="C41" s="1238" t="s">
        <v>573</v>
      </c>
      <c r="D41" s="1239"/>
      <c r="E41" s="1240"/>
      <c r="F41" s="36">
        <v>0.02</v>
      </c>
      <c r="G41" s="37">
        <v>0.02</v>
      </c>
      <c r="H41" s="37">
        <v>0</v>
      </c>
      <c r="I41" s="37">
        <v>0.02</v>
      </c>
      <c r="J41" s="38">
        <v>0.02</v>
      </c>
      <c r="K41" s="22"/>
      <c r="L41" s="22"/>
      <c r="M41" s="22"/>
      <c r="N41" s="22"/>
      <c r="O41" s="22"/>
      <c r="P41" s="22"/>
    </row>
    <row r="42" spans="1:16" ht="39" customHeight="1" x14ac:dyDescent="0.2">
      <c r="A42" s="22"/>
      <c r="B42" s="39"/>
      <c r="C42" s="1238" t="s">
        <v>574</v>
      </c>
      <c r="D42" s="1239"/>
      <c r="E42" s="1240"/>
      <c r="F42" s="36" t="s">
        <v>518</v>
      </c>
      <c r="G42" s="37" t="s">
        <v>518</v>
      </c>
      <c r="H42" s="37" t="s">
        <v>518</v>
      </c>
      <c r="I42" s="37" t="s">
        <v>518</v>
      </c>
      <c r="J42" s="38" t="s">
        <v>518</v>
      </c>
      <c r="K42" s="22"/>
      <c r="L42" s="22"/>
      <c r="M42" s="22"/>
      <c r="N42" s="22"/>
      <c r="O42" s="22"/>
      <c r="P42" s="22"/>
    </row>
    <row r="43" spans="1:16" ht="39" customHeight="1" thickBot="1" x14ac:dyDescent="0.25">
      <c r="A43" s="22"/>
      <c r="B43" s="40"/>
      <c r="C43" s="1241" t="s">
        <v>575</v>
      </c>
      <c r="D43" s="1242"/>
      <c r="E43" s="1243"/>
      <c r="F43" s="41">
        <v>0</v>
      </c>
      <c r="G43" s="42">
        <v>0</v>
      </c>
      <c r="H43" s="42">
        <v>0</v>
      </c>
      <c r="I43" s="42">
        <v>0.01</v>
      </c>
      <c r="J43" s="43">
        <v>0.01</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BetUs8n02sCa4SvSLg39QSi7o+iLH5kyBKiia/sLUwnmEfMjE/GIv+YczJgSjF2ds07G5vaNsCYHx5Ncy/vfUg==" saltValue="X1a1hAb+E8gOV4vUY6G2a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2">
      <c r="A45" s="48"/>
      <c r="B45" s="1264" t="s">
        <v>11</v>
      </c>
      <c r="C45" s="1265"/>
      <c r="D45" s="58"/>
      <c r="E45" s="1270" t="s">
        <v>12</v>
      </c>
      <c r="F45" s="1270"/>
      <c r="G45" s="1270"/>
      <c r="H45" s="1270"/>
      <c r="I45" s="1270"/>
      <c r="J45" s="1271"/>
      <c r="K45" s="59">
        <v>654</v>
      </c>
      <c r="L45" s="60">
        <v>629</v>
      </c>
      <c r="M45" s="60">
        <v>560</v>
      </c>
      <c r="N45" s="60">
        <v>564</v>
      </c>
      <c r="O45" s="61">
        <v>578</v>
      </c>
      <c r="P45" s="48"/>
      <c r="Q45" s="48"/>
      <c r="R45" s="48"/>
      <c r="S45" s="48"/>
      <c r="T45" s="48"/>
      <c r="U45" s="48"/>
    </row>
    <row r="46" spans="1:21" ht="30.75" customHeight="1" x14ac:dyDescent="0.2">
      <c r="A46" s="48"/>
      <c r="B46" s="1266"/>
      <c r="C46" s="1267"/>
      <c r="D46" s="62"/>
      <c r="E46" s="1248" t="s">
        <v>13</v>
      </c>
      <c r="F46" s="1248"/>
      <c r="G46" s="1248"/>
      <c r="H46" s="1248"/>
      <c r="I46" s="1248"/>
      <c r="J46" s="1249"/>
      <c r="K46" s="63" t="s">
        <v>518</v>
      </c>
      <c r="L46" s="64" t="s">
        <v>518</v>
      </c>
      <c r="M46" s="64" t="s">
        <v>518</v>
      </c>
      <c r="N46" s="64" t="s">
        <v>518</v>
      </c>
      <c r="O46" s="65" t="s">
        <v>518</v>
      </c>
      <c r="P46" s="48"/>
      <c r="Q46" s="48"/>
      <c r="R46" s="48"/>
      <c r="S46" s="48"/>
      <c r="T46" s="48"/>
      <c r="U46" s="48"/>
    </row>
    <row r="47" spans="1:21" ht="30.75" customHeight="1" x14ac:dyDescent="0.2">
      <c r="A47" s="48"/>
      <c r="B47" s="1266"/>
      <c r="C47" s="1267"/>
      <c r="D47" s="62"/>
      <c r="E47" s="1248" t="s">
        <v>14</v>
      </c>
      <c r="F47" s="1248"/>
      <c r="G47" s="1248"/>
      <c r="H47" s="1248"/>
      <c r="I47" s="1248"/>
      <c r="J47" s="1249"/>
      <c r="K47" s="63" t="s">
        <v>518</v>
      </c>
      <c r="L47" s="64" t="s">
        <v>518</v>
      </c>
      <c r="M47" s="64" t="s">
        <v>518</v>
      </c>
      <c r="N47" s="64" t="s">
        <v>518</v>
      </c>
      <c r="O47" s="65" t="s">
        <v>518</v>
      </c>
      <c r="P47" s="48"/>
      <c r="Q47" s="48"/>
      <c r="R47" s="48"/>
      <c r="S47" s="48"/>
      <c r="T47" s="48"/>
      <c r="U47" s="48"/>
    </row>
    <row r="48" spans="1:21" ht="30.75" customHeight="1" x14ac:dyDescent="0.2">
      <c r="A48" s="48"/>
      <c r="B48" s="1266"/>
      <c r="C48" s="1267"/>
      <c r="D48" s="62"/>
      <c r="E48" s="1248" t="s">
        <v>15</v>
      </c>
      <c r="F48" s="1248"/>
      <c r="G48" s="1248"/>
      <c r="H48" s="1248"/>
      <c r="I48" s="1248"/>
      <c r="J48" s="1249"/>
      <c r="K48" s="63">
        <v>84</v>
      </c>
      <c r="L48" s="64">
        <v>71</v>
      </c>
      <c r="M48" s="64">
        <v>80</v>
      </c>
      <c r="N48" s="64">
        <v>76</v>
      </c>
      <c r="O48" s="65">
        <v>89</v>
      </c>
      <c r="P48" s="48"/>
      <c r="Q48" s="48"/>
      <c r="R48" s="48"/>
      <c r="S48" s="48"/>
      <c r="T48" s="48"/>
      <c r="U48" s="48"/>
    </row>
    <row r="49" spans="1:21" ht="30.75" customHeight="1" x14ac:dyDescent="0.2">
      <c r="A49" s="48"/>
      <c r="B49" s="1266"/>
      <c r="C49" s="1267"/>
      <c r="D49" s="62"/>
      <c r="E49" s="1248" t="s">
        <v>16</v>
      </c>
      <c r="F49" s="1248"/>
      <c r="G49" s="1248"/>
      <c r="H49" s="1248"/>
      <c r="I49" s="1248"/>
      <c r="J49" s="1249"/>
      <c r="K49" s="63">
        <v>90</v>
      </c>
      <c r="L49" s="64">
        <v>110</v>
      </c>
      <c r="M49" s="64">
        <v>110</v>
      </c>
      <c r="N49" s="64">
        <v>108</v>
      </c>
      <c r="O49" s="65">
        <v>121</v>
      </c>
      <c r="P49" s="48"/>
      <c r="Q49" s="48"/>
      <c r="R49" s="48"/>
      <c r="S49" s="48"/>
      <c r="T49" s="48"/>
      <c r="U49" s="48"/>
    </row>
    <row r="50" spans="1:21" ht="30.75" customHeight="1" x14ac:dyDescent="0.2">
      <c r="A50" s="48"/>
      <c r="B50" s="1266"/>
      <c r="C50" s="1267"/>
      <c r="D50" s="62"/>
      <c r="E50" s="1248" t="s">
        <v>17</v>
      </c>
      <c r="F50" s="1248"/>
      <c r="G50" s="1248"/>
      <c r="H50" s="1248"/>
      <c r="I50" s="1248"/>
      <c r="J50" s="1249"/>
      <c r="K50" s="63">
        <v>4</v>
      </c>
      <c r="L50" s="64" t="s">
        <v>518</v>
      </c>
      <c r="M50" s="64" t="s">
        <v>518</v>
      </c>
      <c r="N50" s="64" t="s">
        <v>518</v>
      </c>
      <c r="O50" s="65" t="s">
        <v>518</v>
      </c>
      <c r="P50" s="48"/>
      <c r="Q50" s="48"/>
      <c r="R50" s="48"/>
      <c r="S50" s="48"/>
      <c r="T50" s="48"/>
      <c r="U50" s="48"/>
    </row>
    <row r="51" spans="1:21" ht="30.75" customHeight="1" x14ac:dyDescent="0.2">
      <c r="A51" s="48"/>
      <c r="B51" s="1268"/>
      <c r="C51" s="1269"/>
      <c r="D51" s="66"/>
      <c r="E51" s="1248" t="s">
        <v>18</v>
      </c>
      <c r="F51" s="1248"/>
      <c r="G51" s="1248"/>
      <c r="H51" s="1248"/>
      <c r="I51" s="1248"/>
      <c r="J51" s="1249"/>
      <c r="K51" s="63" t="s">
        <v>518</v>
      </c>
      <c r="L51" s="64" t="s">
        <v>518</v>
      </c>
      <c r="M51" s="64" t="s">
        <v>518</v>
      </c>
      <c r="N51" s="64" t="s">
        <v>518</v>
      </c>
      <c r="O51" s="65" t="s">
        <v>518</v>
      </c>
      <c r="P51" s="48"/>
      <c r="Q51" s="48"/>
      <c r="R51" s="48"/>
      <c r="S51" s="48"/>
      <c r="T51" s="48"/>
      <c r="U51" s="48"/>
    </row>
    <row r="52" spans="1:21" ht="30.75" customHeight="1" x14ac:dyDescent="0.2">
      <c r="A52" s="48"/>
      <c r="B52" s="1246" t="s">
        <v>19</v>
      </c>
      <c r="C52" s="1247"/>
      <c r="D52" s="66"/>
      <c r="E52" s="1248" t="s">
        <v>20</v>
      </c>
      <c r="F52" s="1248"/>
      <c r="G52" s="1248"/>
      <c r="H52" s="1248"/>
      <c r="I52" s="1248"/>
      <c r="J52" s="1249"/>
      <c r="K52" s="63">
        <v>480</v>
      </c>
      <c r="L52" s="64">
        <v>713</v>
      </c>
      <c r="M52" s="64">
        <v>476</v>
      </c>
      <c r="N52" s="64">
        <v>474</v>
      </c>
      <c r="O52" s="65">
        <v>467</v>
      </c>
      <c r="P52" s="48"/>
      <c r="Q52" s="48"/>
      <c r="R52" s="48"/>
      <c r="S52" s="48"/>
      <c r="T52" s="48"/>
      <c r="U52" s="48"/>
    </row>
    <row r="53" spans="1:21" ht="30.75" customHeight="1" thickBot="1" x14ac:dyDescent="0.25">
      <c r="A53" s="48"/>
      <c r="B53" s="1250" t="s">
        <v>21</v>
      </c>
      <c r="C53" s="1251"/>
      <c r="D53" s="67"/>
      <c r="E53" s="1252" t="s">
        <v>22</v>
      </c>
      <c r="F53" s="1252"/>
      <c r="G53" s="1252"/>
      <c r="H53" s="1252"/>
      <c r="I53" s="1252"/>
      <c r="J53" s="1253"/>
      <c r="K53" s="68">
        <v>352</v>
      </c>
      <c r="L53" s="69">
        <v>97</v>
      </c>
      <c r="M53" s="69">
        <v>274</v>
      </c>
      <c r="N53" s="69">
        <v>274</v>
      </c>
      <c r="O53" s="70">
        <v>321</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5">
      <c r="A56" s="48"/>
      <c r="B56" s="75"/>
      <c r="C56" s="76"/>
      <c r="D56" s="76"/>
      <c r="E56" s="77"/>
      <c r="F56" s="77"/>
      <c r="G56" s="77"/>
      <c r="H56" s="77"/>
      <c r="I56" s="77"/>
      <c r="J56" s="78" t="s">
        <v>2</v>
      </c>
      <c r="K56" s="79" t="s">
        <v>576</v>
      </c>
      <c r="L56" s="80" t="s">
        <v>577</v>
      </c>
      <c r="M56" s="80" t="s">
        <v>578</v>
      </c>
      <c r="N56" s="80" t="s">
        <v>579</v>
      </c>
      <c r="O56" s="81" t="s">
        <v>580</v>
      </c>
      <c r="P56" s="48"/>
      <c r="Q56" s="48"/>
      <c r="R56" s="48"/>
      <c r="S56" s="48"/>
      <c r="T56" s="48"/>
      <c r="U56" s="48"/>
    </row>
    <row r="57" spans="1:21" ht="31.5" customHeight="1" x14ac:dyDescent="0.2">
      <c r="B57" s="1254" t="s">
        <v>25</v>
      </c>
      <c r="C57" s="1255"/>
      <c r="D57" s="1258" t="s">
        <v>26</v>
      </c>
      <c r="E57" s="1259"/>
      <c r="F57" s="1259"/>
      <c r="G57" s="1259"/>
      <c r="H57" s="1259"/>
      <c r="I57" s="1259"/>
      <c r="J57" s="1260"/>
      <c r="K57" s="82" t="s">
        <v>607</v>
      </c>
      <c r="L57" s="83" t="s">
        <v>582</v>
      </c>
      <c r="M57" s="83" t="s">
        <v>583</v>
      </c>
      <c r="N57" s="83" t="s">
        <v>582</v>
      </c>
      <c r="O57" s="84" t="s">
        <v>582</v>
      </c>
    </row>
    <row r="58" spans="1:21" ht="31.5" customHeight="1" thickBot="1" x14ac:dyDescent="0.25">
      <c r="B58" s="1256"/>
      <c r="C58" s="1257"/>
      <c r="D58" s="1261" t="s">
        <v>27</v>
      </c>
      <c r="E58" s="1262"/>
      <c r="F58" s="1262"/>
      <c r="G58" s="1262"/>
      <c r="H58" s="1262"/>
      <c r="I58" s="1262"/>
      <c r="J58" s="1263"/>
      <c r="K58" s="85" t="s">
        <v>582</v>
      </c>
      <c r="L58" s="86" t="s">
        <v>584</v>
      </c>
      <c r="M58" s="86" t="s">
        <v>582</v>
      </c>
      <c r="N58" s="86" t="s">
        <v>582</v>
      </c>
      <c r="O58" s="87" t="s">
        <v>582</v>
      </c>
    </row>
    <row r="59" spans="1:21" ht="24" customHeight="1" x14ac:dyDescent="0.2">
      <c r="B59" s="88"/>
      <c r="C59" s="88"/>
      <c r="D59" s="89" t="s">
        <v>28</v>
      </c>
      <c r="E59" s="90"/>
      <c r="F59" s="90"/>
      <c r="G59" s="90"/>
      <c r="H59" s="90"/>
      <c r="I59" s="90"/>
      <c r="J59" s="90"/>
      <c r="K59" s="90"/>
      <c r="L59" s="90"/>
      <c r="M59" s="90"/>
      <c r="N59" s="90"/>
      <c r="O59" s="90"/>
    </row>
    <row r="60" spans="1:21" ht="24" customHeight="1" x14ac:dyDescent="0.2">
      <c r="B60" s="91"/>
      <c r="C60" s="91"/>
      <c r="D60" s="89" t="s">
        <v>29</v>
      </c>
      <c r="E60" s="90"/>
      <c r="F60" s="90"/>
      <c r="G60" s="90"/>
      <c r="H60" s="90"/>
      <c r="I60" s="90"/>
      <c r="J60" s="90"/>
      <c r="K60" s="90"/>
      <c r="L60" s="90"/>
      <c r="M60" s="90"/>
      <c r="N60" s="90"/>
      <c r="O60" s="90"/>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6cMMxOvm03fANvVb+CPSL4uOmZYg4Burq1k5bGZRdaT3vKlc7E0g0Dw1IO0YmUzsLidyQkvFvlzp1n1jSEu5kg==" saltValue="oLtwQJgMLzpZxhsqCiltZ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2"/>
  <cols>
    <col min="1" max="1" width="6.6640625" style="92" customWidth="1"/>
    <col min="2" max="3" width="12.6640625" style="92" customWidth="1"/>
    <col min="4" max="4" width="11.6640625" style="92" customWidth="1"/>
    <col min="5" max="8" width="10.33203125" style="92" customWidth="1"/>
    <col min="9" max="13" width="16.33203125" style="92" customWidth="1"/>
    <col min="14" max="19" width="12.66406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9</v>
      </c>
    </row>
    <row r="40" spans="2:13" ht="27.75" customHeight="1" thickBot="1" x14ac:dyDescent="0.25">
      <c r="B40" s="94" t="s">
        <v>10</v>
      </c>
      <c r="C40" s="95"/>
      <c r="D40" s="95"/>
      <c r="E40" s="96"/>
      <c r="F40" s="96"/>
      <c r="G40" s="96"/>
      <c r="H40" s="97" t="s">
        <v>2</v>
      </c>
      <c r="I40" s="98" t="s">
        <v>560</v>
      </c>
      <c r="J40" s="99" t="s">
        <v>561</v>
      </c>
      <c r="K40" s="99" t="s">
        <v>562</v>
      </c>
      <c r="L40" s="99" t="s">
        <v>563</v>
      </c>
      <c r="M40" s="100" t="s">
        <v>564</v>
      </c>
    </row>
    <row r="41" spans="2:13" ht="27.75" customHeight="1" x14ac:dyDescent="0.2">
      <c r="B41" s="1284" t="s">
        <v>30</v>
      </c>
      <c r="C41" s="1285"/>
      <c r="D41" s="101"/>
      <c r="E41" s="1286" t="s">
        <v>31</v>
      </c>
      <c r="F41" s="1286"/>
      <c r="G41" s="1286"/>
      <c r="H41" s="1287"/>
      <c r="I41" s="102">
        <v>6160</v>
      </c>
      <c r="J41" s="103">
        <v>6012</v>
      </c>
      <c r="K41" s="103">
        <v>5214</v>
      </c>
      <c r="L41" s="103">
        <v>5051</v>
      </c>
      <c r="M41" s="104">
        <v>5148</v>
      </c>
    </row>
    <row r="42" spans="2:13" ht="27.75" customHeight="1" x14ac:dyDescent="0.2">
      <c r="B42" s="1274"/>
      <c r="C42" s="1275"/>
      <c r="D42" s="105"/>
      <c r="E42" s="1278" t="s">
        <v>32</v>
      </c>
      <c r="F42" s="1278"/>
      <c r="G42" s="1278"/>
      <c r="H42" s="1279"/>
      <c r="I42" s="106">
        <v>1</v>
      </c>
      <c r="J42" s="107" t="s">
        <v>518</v>
      </c>
      <c r="K42" s="107" t="s">
        <v>518</v>
      </c>
      <c r="L42" s="107" t="s">
        <v>518</v>
      </c>
      <c r="M42" s="108" t="s">
        <v>518</v>
      </c>
    </row>
    <row r="43" spans="2:13" ht="27.75" customHeight="1" x14ac:dyDescent="0.2">
      <c r="B43" s="1274"/>
      <c r="C43" s="1275"/>
      <c r="D43" s="105"/>
      <c r="E43" s="1278" t="s">
        <v>33</v>
      </c>
      <c r="F43" s="1278"/>
      <c r="G43" s="1278"/>
      <c r="H43" s="1279"/>
      <c r="I43" s="106">
        <v>897</v>
      </c>
      <c r="J43" s="107">
        <v>730</v>
      </c>
      <c r="K43" s="107">
        <v>768</v>
      </c>
      <c r="L43" s="107">
        <v>692</v>
      </c>
      <c r="M43" s="108">
        <v>683</v>
      </c>
    </row>
    <row r="44" spans="2:13" ht="27.75" customHeight="1" x14ac:dyDescent="0.2">
      <c r="B44" s="1274"/>
      <c r="C44" s="1275"/>
      <c r="D44" s="105"/>
      <c r="E44" s="1278" t="s">
        <v>34</v>
      </c>
      <c r="F44" s="1278"/>
      <c r="G44" s="1278"/>
      <c r="H44" s="1279"/>
      <c r="I44" s="106">
        <v>782</v>
      </c>
      <c r="J44" s="107">
        <v>712</v>
      </c>
      <c r="K44" s="107">
        <v>608</v>
      </c>
      <c r="L44" s="107">
        <v>510</v>
      </c>
      <c r="M44" s="108">
        <v>388</v>
      </c>
    </row>
    <row r="45" spans="2:13" ht="27.75" customHeight="1" x14ac:dyDescent="0.2">
      <c r="B45" s="1274"/>
      <c r="C45" s="1275"/>
      <c r="D45" s="105"/>
      <c r="E45" s="1278" t="s">
        <v>35</v>
      </c>
      <c r="F45" s="1278"/>
      <c r="G45" s="1278"/>
      <c r="H45" s="1279"/>
      <c r="I45" s="106">
        <v>1413</v>
      </c>
      <c r="J45" s="107">
        <v>1324</v>
      </c>
      <c r="K45" s="107">
        <v>1289</v>
      </c>
      <c r="L45" s="107">
        <v>1264</v>
      </c>
      <c r="M45" s="108">
        <v>1265</v>
      </c>
    </row>
    <row r="46" spans="2:13" ht="27.75" customHeight="1" x14ac:dyDescent="0.2">
      <c r="B46" s="1274"/>
      <c r="C46" s="1275"/>
      <c r="D46" s="109"/>
      <c r="E46" s="1278" t="s">
        <v>36</v>
      </c>
      <c r="F46" s="1278"/>
      <c r="G46" s="1278"/>
      <c r="H46" s="1279"/>
      <c r="I46" s="106" t="s">
        <v>518</v>
      </c>
      <c r="J46" s="107" t="s">
        <v>518</v>
      </c>
      <c r="K46" s="107">
        <v>7</v>
      </c>
      <c r="L46" s="107">
        <v>7</v>
      </c>
      <c r="M46" s="108">
        <v>5</v>
      </c>
    </row>
    <row r="47" spans="2:13" ht="27.75" customHeight="1" x14ac:dyDescent="0.2">
      <c r="B47" s="1274"/>
      <c r="C47" s="1275"/>
      <c r="D47" s="110"/>
      <c r="E47" s="1288" t="s">
        <v>37</v>
      </c>
      <c r="F47" s="1289"/>
      <c r="G47" s="1289"/>
      <c r="H47" s="1290"/>
      <c r="I47" s="106" t="s">
        <v>518</v>
      </c>
      <c r="J47" s="107" t="s">
        <v>518</v>
      </c>
      <c r="K47" s="107">
        <v>0</v>
      </c>
      <c r="L47" s="107" t="s">
        <v>518</v>
      </c>
      <c r="M47" s="108" t="s">
        <v>518</v>
      </c>
    </row>
    <row r="48" spans="2:13" ht="27.75" customHeight="1" x14ac:dyDescent="0.2">
      <c r="B48" s="1274"/>
      <c r="C48" s="1275"/>
      <c r="D48" s="105"/>
      <c r="E48" s="1278" t="s">
        <v>38</v>
      </c>
      <c r="F48" s="1278"/>
      <c r="G48" s="1278"/>
      <c r="H48" s="1279"/>
      <c r="I48" s="106" t="s">
        <v>518</v>
      </c>
      <c r="J48" s="107" t="s">
        <v>518</v>
      </c>
      <c r="K48" s="107" t="s">
        <v>518</v>
      </c>
      <c r="L48" s="107" t="s">
        <v>518</v>
      </c>
      <c r="M48" s="108" t="s">
        <v>518</v>
      </c>
    </row>
    <row r="49" spans="2:13" ht="27.75" customHeight="1" x14ac:dyDescent="0.2">
      <c r="B49" s="1276"/>
      <c r="C49" s="1277"/>
      <c r="D49" s="105"/>
      <c r="E49" s="1278" t="s">
        <v>39</v>
      </c>
      <c r="F49" s="1278"/>
      <c r="G49" s="1278"/>
      <c r="H49" s="1279"/>
      <c r="I49" s="106" t="s">
        <v>518</v>
      </c>
      <c r="J49" s="107" t="s">
        <v>518</v>
      </c>
      <c r="K49" s="107" t="s">
        <v>518</v>
      </c>
      <c r="L49" s="107" t="s">
        <v>518</v>
      </c>
      <c r="M49" s="108" t="s">
        <v>518</v>
      </c>
    </row>
    <row r="50" spans="2:13" ht="27.75" customHeight="1" x14ac:dyDescent="0.2">
      <c r="B50" s="1272" t="s">
        <v>40</v>
      </c>
      <c r="C50" s="1273"/>
      <c r="D50" s="111"/>
      <c r="E50" s="1278" t="s">
        <v>41</v>
      </c>
      <c r="F50" s="1278"/>
      <c r="G50" s="1278"/>
      <c r="H50" s="1279"/>
      <c r="I50" s="106">
        <v>4734</v>
      </c>
      <c r="J50" s="107">
        <v>5510</v>
      </c>
      <c r="K50" s="107">
        <v>5732</v>
      </c>
      <c r="L50" s="107">
        <v>6334</v>
      </c>
      <c r="M50" s="108">
        <v>5952</v>
      </c>
    </row>
    <row r="51" spans="2:13" ht="27.75" customHeight="1" x14ac:dyDescent="0.2">
      <c r="B51" s="1274"/>
      <c r="C51" s="1275"/>
      <c r="D51" s="105"/>
      <c r="E51" s="1278" t="s">
        <v>42</v>
      </c>
      <c r="F51" s="1278"/>
      <c r="G51" s="1278"/>
      <c r="H51" s="1279"/>
      <c r="I51" s="106">
        <v>216</v>
      </c>
      <c r="J51" s="107">
        <v>189</v>
      </c>
      <c r="K51" s="107">
        <v>164</v>
      </c>
      <c r="L51" s="107">
        <v>141</v>
      </c>
      <c r="M51" s="108">
        <v>120</v>
      </c>
    </row>
    <row r="52" spans="2:13" ht="27.75" customHeight="1" x14ac:dyDescent="0.2">
      <c r="B52" s="1276"/>
      <c r="C52" s="1277"/>
      <c r="D52" s="105"/>
      <c r="E52" s="1278" t="s">
        <v>43</v>
      </c>
      <c r="F52" s="1278"/>
      <c r="G52" s="1278"/>
      <c r="H52" s="1279"/>
      <c r="I52" s="106">
        <v>4813</v>
      </c>
      <c r="J52" s="107">
        <v>5112</v>
      </c>
      <c r="K52" s="107">
        <v>4679</v>
      </c>
      <c r="L52" s="107">
        <v>4512</v>
      </c>
      <c r="M52" s="108">
        <v>4536</v>
      </c>
    </row>
    <row r="53" spans="2:13" ht="27.75" customHeight="1" thickBot="1" x14ac:dyDescent="0.25">
      <c r="B53" s="1280" t="s">
        <v>21</v>
      </c>
      <c r="C53" s="1281"/>
      <c r="D53" s="112"/>
      <c r="E53" s="1282" t="s">
        <v>44</v>
      </c>
      <c r="F53" s="1282"/>
      <c r="G53" s="1282"/>
      <c r="H53" s="1283"/>
      <c r="I53" s="113">
        <v>-510</v>
      </c>
      <c r="J53" s="114">
        <v>-2033</v>
      </c>
      <c r="K53" s="114">
        <v>-2689</v>
      </c>
      <c r="L53" s="114">
        <v>-3464</v>
      </c>
      <c r="M53" s="115">
        <v>-3119</v>
      </c>
    </row>
    <row r="54" spans="2:13" ht="27.75" customHeight="1" x14ac:dyDescent="0.2">
      <c r="B54" s="116" t="s">
        <v>45</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GOjT4UO1WaoipoGl9zTXqYNkkAAwKy7ZxQsKmnxdrL2Y0vSMUzkBwRbZGzykYitH9hmkL2ZFgTgVbq1BnybTZA==" saltValue="XVENzB+gfcriR6T39HjuU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0" t="s">
        <v>46</v>
      </c>
    </row>
    <row r="54" spans="2:8" ht="29.25" customHeight="1" thickBot="1" x14ac:dyDescent="0.3">
      <c r="B54" s="121" t="s">
        <v>1</v>
      </c>
      <c r="C54" s="122"/>
      <c r="D54" s="122"/>
      <c r="E54" s="123" t="s">
        <v>2</v>
      </c>
      <c r="F54" s="124" t="s">
        <v>562</v>
      </c>
      <c r="G54" s="124" t="s">
        <v>563</v>
      </c>
      <c r="H54" s="125" t="s">
        <v>564</v>
      </c>
    </row>
    <row r="55" spans="2:8" ht="52.5" customHeight="1" x14ac:dyDescent="0.2">
      <c r="B55" s="126"/>
      <c r="C55" s="1299" t="s">
        <v>47</v>
      </c>
      <c r="D55" s="1299"/>
      <c r="E55" s="1300"/>
      <c r="F55" s="127">
        <v>1285</v>
      </c>
      <c r="G55" s="127">
        <v>1281</v>
      </c>
      <c r="H55" s="128">
        <v>915</v>
      </c>
    </row>
    <row r="56" spans="2:8" ht="52.5" customHeight="1" x14ac:dyDescent="0.2">
      <c r="B56" s="129"/>
      <c r="C56" s="1301" t="s">
        <v>48</v>
      </c>
      <c r="D56" s="1301"/>
      <c r="E56" s="1302"/>
      <c r="F56" s="130">
        <v>547</v>
      </c>
      <c r="G56" s="130">
        <v>547</v>
      </c>
      <c r="H56" s="131">
        <v>548</v>
      </c>
    </row>
    <row r="57" spans="2:8" ht="53.25" customHeight="1" x14ac:dyDescent="0.2">
      <c r="B57" s="129"/>
      <c r="C57" s="1303" t="s">
        <v>49</v>
      </c>
      <c r="D57" s="1303"/>
      <c r="E57" s="1304"/>
      <c r="F57" s="132">
        <v>3173</v>
      </c>
      <c r="G57" s="132">
        <v>3775</v>
      </c>
      <c r="H57" s="133">
        <v>3735</v>
      </c>
    </row>
    <row r="58" spans="2:8" ht="45.75" customHeight="1" x14ac:dyDescent="0.2">
      <c r="B58" s="134"/>
      <c r="C58" s="1291" t="s">
        <v>585</v>
      </c>
      <c r="D58" s="1292"/>
      <c r="E58" s="1293"/>
      <c r="F58" s="135">
        <v>1915</v>
      </c>
      <c r="G58" s="135">
        <v>2238</v>
      </c>
      <c r="H58" s="136">
        <v>2063</v>
      </c>
    </row>
    <row r="59" spans="2:8" ht="45.75" customHeight="1" x14ac:dyDescent="0.2">
      <c r="B59" s="134"/>
      <c r="C59" s="1291" t="s">
        <v>586</v>
      </c>
      <c r="D59" s="1292"/>
      <c r="E59" s="1293"/>
      <c r="F59" s="135">
        <v>911</v>
      </c>
      <c r="G59" s="135">
        <v>1190</v>
      </c>
      <c r="H59" s="136">
        <v>1097</v>
      </c>
    </row>
    <row r="60" spans="2:8" ht="45.75" customHeight="1" x14ac:dyDescent="0.2">
      <c r="B60" s="134"/>
      <c r="C60" s="1291" t="s">
        <v>587</v>
      </c>
      <c r="D60" s="1292"/>
      <c r="E60" s="1293"/>
      <c r="F60" s="135">
        <v>223</v>
      </c>
      <c r="G60" s="135">
        <v>223</v>
      </c>
      <c r="H60" s="136">
        <v>224</v>
      </c>
    </row>
    <row r="61" spans="2:8" ht="45.75" customHeight="1" x14ac:dyDescent="0.2">
      <c r="B61" s="134"/>
      <c r="C61" s="1291" t="s">
        <v>588</v>
      </c>
      <c r="D61" s="1292"/>
      <c r="E61" s="1293"/>
      <c r="F61" s="135">
        <v>84</v>
      </c>
      <c r="G61" s="135">
        <v>84</v>
      </c>
      <c r="H61" s="136">
        <v>84</v>
      </c>
    </row>
    <row r="62" spans="2:8" ht="45.75" customHeight="1" thickBot="1" x14ac:dyDescent="0.25">
      <c r="B62" s="137"/>
      <c r="C62" s="1294" t="s">
        <v>589</v>
      </c>
      <c r="D62" s="1295"/>
      <c r="E62" s="1296"/>
      <c r="F62" s="138">
        <v>29</v>
      </c>
      <c r="G62" s="138">
        <v>29</v>
      </c>
      <c r="H62" s="139">
        <v>29</v>
      </c>
    </row>
    <row r="63" spans="2:8" ht="52.5" customHeight="1" thickBot="1" x14ac:dyDescent="0.25">
      <c r="B63" s="140"/>
      <c r="C63" s="1297" t="s">
        <v>50</v>
      </c>
      <c r="D63" s="1297"/>
      <c r="E63" s="1298"/>
      <c r="F63" s="141">
        <v>5006</v>
      </c>
      <c r="G63" s="141">
        <v>5603</v>
      </c>
      <c r="H63" s="142">
        <v>5198</v>
      </c>
    </row>
    <row r="64" spans="2:8" ht="15" customHeight="1" x14ac:dyDescent="0.2"/>
    <row r="65" ht="0" hidden="1" customHeight="1" x14ac:dyDescent="0.2"/>
    <row r="66" ht="0" hidden="1" customHeight="1" x14ac:dyDescent="0.2"/>
  </sheetData>
  <sheetProtection algorithmName="SHA-512" hashValue="o0+5VLYiuXWKfiFt34BffYf8VBHgLlOK73yBgdFk/Yt9+te3ZbURJw7bAqsJ8zaNFac7xD14FvX2dKLJ6uwxfQ==" saltValue="E8qMEc4U9Yotin+QwiG68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91"/>
  <sheetViews>
    <sheetView showGridLines="0" zoomScale="80" zoomScaleNormal="80" zoomScaleSheetLayoutView="55" workbookViewId="0"/>
  </sheetViews>
  <sheetFormatPr defaultColWidth="0" defaultRowHeight="13.5" customHeight="1" zeroHeight="1" x14ac:dyDescent="0.2"/>
  <cols>
    <col min="1" max="1" width="6.33203125" style="387" customWidth="1"/>
    <col min="2" max="107" width="2.44140625" style="387" customWidth="1"/>
    <col min="108" max="108" width="6.109375" style="395" customWidth="1"/>
    <col min="109" max="109" width="5.88671875" style="394" customWidth="1"/>
    <col min="110" max="110" width="19.109375" style="387" hidden="1"/>
    <col min="111" max="115" width="12.6640625" style="387" hidden="1"/>
    <col min="116" max="349" width="8.6640625" style="387" hidden="1"/>
    <col min="350" max="355" width="14.88671875" style="387" hidden="1"/>
    <col min="356" max="357" width="15.88671875" style="387" hidden="1"/>
    <col min="358" max="363" width="16.109375" style="387" hidden="1"/>
    <col min="364" max="364" width="6.109375" style="387" hidden="1"/>
    <col min="365" max="365" width="3" style="387" hidden="1"/>
    <col min="366" max="605" width="8.6640625" style="387" hidden="1"/>
    <col min="606" max="611" width="14.88671875" style="387" hidden="1"/>
    <col min="612" max="613" width="15.88671875" style="387" hidden="1"/>
    <col min="614" max="619" width="16.109375" style="387" hidden="1"/>
    <col min="620" max="620" width="6.109375" style="387" hidden="1"/>
    <col min="621" max="621" width="3" style="387" hidden="1"/>
    <col min="622" max="861" width="8.6640625" style="387" hidden="1"/>
    <col min="862" max="867" width="14.88671875" style="387" hidden="1"/>
    <col min="868" max="869" width="15.88671875" style="387" hidden="1"/>
    <col min="870" max="875" width="16.109375" style="387" hidden="1"/>
    <col min="876" max="876" width="6.109375" style="387" hidden="1"/>
    <col min="877" max="877" width="3" style="387" hidden="1"/>
    <col min="878" max="1117" width="8.6640625" style="387" hidden="1"/>
    <col min="1118" max="1123" width="14.88671875" style="387" hidden="1"/>
    <col min="1124" max="1125" width="15.88671875" style="387" hidden="1"/>
    <col min="1126" max="1131" width="16.109375" style="387" hidden="1"/>
    <col min="1132" max="1132" width="6.109375" style="387" hidden="1"/>
    <col min="1133" max="1133" width="3" style="387" hidden="1"/>
    <col min="1134" max="1373" width="8.6640625" style="387" hidden="1"/>
    <col min="1374" max="1379" width="14.88671875" style="387" hidden="1"/>
    <col min="1380" max="1381" width="15.88671875" style="387" hidden="1"/>
    <col min="1382" max="1387" width="16.109375" style="387" hidden="1"/>
    <col min="1388" max="1388" width="6.109375" style="387" hidden="1"/>
    <col min="1389" max="1389" width="3" style="387" hidden="1"/>
    <col min="1390" max="1629" width="8.6640625" style="387" hidden="1"/>
    <col min="1630" max="1635" width="14.88671875" style="387" hidden="1"/>
    <col min="1636" max="1637" width="15.88671875" style="387" hidden="1"/>
    <col min="1638" max="1643" width="16.109375" style="387" hidden="1"/>
    <col min="1644" max="1644" width="6.109375" style="387" hidden="1"/>
    <col min="1645" max="1645" width="3" style="387" hidden="1"/>
    <col min="1646" max="1885" width="8.6640625" style="387" hidden="1"/>
    <col min="1886" max="1891" width="14.88671875" style="387" hidden="1"/>
    <col min="1892" max="1893" width="15.88671875" style="387" hidden="1"/>
    <col min="1894" max="1899" width="16.109375" style="387" hidden="1"/>
    <col min="1900" max="1900" width="6.109375" style="387" hidden="1"/>
    <col min="1901" max="1901" width="3" style="387" hidden="1"/>
    <col min="1902" max="2141" width="8.6640625" style="387" hidden="1"/>
    <col min="2142" max="2147" width="14.88671875" style="387" hidden="1"/>
    <col min="2148" max="2149" width="15.88671875" style="387" hidden="1"/>
    <col min="2150" max="2155" width="16.109375" style="387" hidden="1"/>
    <col min="2156" max="2156" width="6.109375" style="387" hidden="1"/>
    <col min="2157" max="2157" width="3" style="387" hidden="1"/>
    <col min="2158" max="2397" width="8.6640625" style="387" hidden="1"/>
    <col min="2398" max="2403" width="14.88671875" style="387" hidden="1"/>
    <col min="2404" max="2405" width="15.88671875" style="387" hidden="1"/>
    <col min="2406" max="2411" width="16.109375" style="387" hidden="1"/>
    <col min="2412" max="2412" width="6.109375" style="387" hidden="1"/>
    <col min="2413" max="2413" width="3" style="387" hidden="1"/>
    <col min="2414" max="2653" width="8.6640625" style="387" hidden="1"/>
    <col min="2654" max="2659" width="14.88671875" style="387" hidden="1"/>
    <col min="2660" max="2661" width="15.88671875" style="387" hidden="1"/>
    <col min="2662" max="2667" width="16.109375" style="387" hidden="1"/>
    <col min="2668" max="2668" width="6.109375" style="387" hidden="1"/>
    <col min="2669" max="2669" width="3" style="387" hidden="1"/>
    <col min="2670" max="2909" width="8.6640625" style="387" hidden="1"/>
    <col min="2910" max="2915" width="14.88671875" style="387" hidden="1"/>
    <col min="2916" max="2917" width="15.88671875" style="387" hidden="1"/>
    <col min="2918" max="2923" width="16.109375" style="387" hidden="1"/>
    <col min="2924" max="2924" width="6.109375" style="387" hidden="1"/>
    <col min="2925" max="2925" width="3" style="387" hidden="1"/>
    <col min="2926" max="3165" width="8.6640625" style="387" hidden="1"/>
    <col min="3166" max="3171" width="14.88671875" style="387" hidden="1"/>
    <col min="3172" max="3173" width="15.88671875" style="387" hidden="1"/>
    <col min="3174" max="3179" width="16.109375" style="387" hidden="1"/>
    <col min="3180" max="3180" width="6.109375" style="387" hidden="1"/>
    <col min="3181" max="3181" width="3" style="387" hidden="1"/>
    <col min="3182" max="3421" width="8.6640625" style="387" hidden="1"/>
    <col min="3422" max="3427" width="14.88671875" style="387" hidden="1"/>
    <col min="3428" max="3429" width="15.88671875" style="387" hidden="1"/>
    <col min="3430" max="3435" width="16.109375" style="387" hidden="1"/>
    <col min="3436" max="3436" width="6.109375" style="387" hidden="1"/>
    <col min="3437" max="3437" width="3" style="387" hidden="1"/>
    <col min="3438" max="3677" width="8.6640625" style="387" hidden="1"/>
    <col min="3678" max="3683" width="14.88671875" style="387" hidden="1"/>
    <col min="3684" max="3685" width="15.88671875" style="387" hidden="1"/>
    <col min="3686" max="3691" width="16.109375" style="387" hidden="1"/>
    <col min="3692" max="3692" width="6.109375" style="387" hidden="1"/>
    <col min="3693" max="3693" width="3" style="387" hidden="1"/>
    <col min="3694" max="3933" width="8.6640625" style="387" hidden="1"/>
    <col min="3934" max="3939" width="14.88671875" style="387" hidden="1"/>
    <col min="3940" max="3941" width="15.88671875" style="387" hidden="1"/>
    <col min="3942" max="3947" width="16.109375" style="387" hidden="1"/>
    <col min="3948" max="3948" width="6.109375" style="387" hidden="1"/>
    <col min="3949" max="3949" width="3" style="387" hidden="1"/>
    <col min="3950" max="4189" width="8.6640625" style="387" hidden="1"/>
    <col min="4190" max="4195" width="14.88671875" style="387" hidden="1"/>
    <col min="4196" max="4197" width="15.88671875" style="387" hidden="1"/>
    <col min="4198" max="4203" width="16.109375" style="387" hidden="1"/>
    <col min="4204" max="4204" width="6.109375" style="387" hidden="1"/>
    <col min="4205" max="4205" width="3" style="387" hidden="1"/>
    <col min="4206" max="4445" width="8.6640625" style="387" hidden="1"/>
    <col min="4446" max="4451" width="14.88671875" style="387" hidden="1"/>
    <col min="4452" max="4453" width="15.88671875" style="387" hidden="1"/>
    <col min="4454" max="4459" width="16.109375" style="387" hidden="1"/>
    <col min="4460" max="4460" width="6.109375" style="387" hidden="1"/>
    <col min="4461" max="4461" width="3" style="387" hidden="1"/>
    <col min="4462" max="4701" width="8.6640625" style="387" hidden="1"/>
    <col min="4702" max="4707" width="14.88671875" style="387" hidden="1"/>
    <col min="4708" max="4709" width="15.88671875" style="387" hidden="1"/>
    <col min="4710" max="4715" width="16.109375" style="387" hidden="1"/>
    <col min="4716" max="4716" width="6.109375" style="387" hidden="1"/>
    <col min="4717" max="4717" width="3" style="387" hidden="1"/>
    <col min="4718" max="4957" width="8.6640625" style="387" hidden="1"/>
    <col min="4958" max="4963" width="14.88671875" style="387" hidden="1"/>
    <col min="4964" max="4965" width="15.88671875" style="387" hidden="1"/>
    <col min="4966" max="4971" width="16.109375" style="387" hidden="1"/>
    <col min="4972" max="4972" width="6.109375" style="387" hidden="1"/>
    <col min="4973" max="4973" width="3" style="387" hidden="1"/>
    <col min="4974" max="5213" width="8.6640625" style="387" hidden="1"/>
    <col min="5214" max="5219" width="14.88671875" style="387" hidden="1"/>
    <col min="5220" max="5221" width="15.88671875" style="387" hidden="1"/>
    <col min="5222" max="5227" width="16.109375" style="387" hidden="1"/>
    <col min="5228" max="5228" width="6.109375" style="387" hidden="1"/>
    <col min="5229" max="5229" width="3" style="387" hidden="1"/>
    <col min="5230" max="5469" width="8.6640625" style="387" hidden="1"/>
    <col min="5470" max="5475" width="14.88671875" style="387" hidden="1"/>
    <col min="5476" max="5477" width="15.88671875" style="387" hidden="1"/>
    <col min="5478" max="5483" width="16.109375" style="387" hidden="1"/>
    <col min="5484" max="5484" width="6.109375" style="387" hidden="1"/>
    <col min="5485" max="5485" width="3" style="387" hidden="1"/>
    <col min="5486" max="5725" width="8.6640625" style="387" hidden="1"/>
    <col min="5726" max="5731" width="14.88671875" style="387" hidden="1"/>
    <col min="5732" max="5733" width="15.88671875" style="387" hidden="1"/>
    <col min="5734" max="5739" width="16.109375" style="387" hidden="1"/>
    <col min="5740" max="5740" width="6.109375" style="387" hidden="1"/>
    <col min="5741" max="5741" width="3" style="387" hidden="1"/>
    <col min="5742" max="5981" width="8.6640625" style="387" hidden="1"/>
    <col min="5982" max="5987" width="14.88671875" style="387" hidden="1"/>
    <col min="5988" max="5989" width="15.88671875" style="387" hidden="1"/>
    <col min="5990" max="5995" width="16.109375" style="387" hidden="1"/>
    <col min="5996" max="5996" width="6.109375" style="387" hidden="1"/>
    <col min="5997" max="5997" width="3" style="387" hidden="1"/>
    <col min="5998" max="6237" width="8.6640625" style="387" hidden="1"/>
    <col min="6238" max="6243" width="14.88671875" style="387" hidden="1"/>
    <col min="6244" max="6245" width="15.88671875" style="387" hidden="1"/>
    <col min="6246" max="6251" width="16.109375" style="387" hidden="1"/>
    <col min="6252" max="6252" width="6.109375" style="387" hidden="1"/>
    <col min="6253" max="6253" width="3" style="387" hidden="1"/>
    <col min="6254" max="6493" width="8.6640625" style="387" hidden="1"/>
    <col min="6494" max="6499" width="14.88671875" style="387" hidden="1"/>
    <col min="6500" max="6501" width="15.88671875" style="387" hidden="1"/>
    <col min="6502" max="6507" width="16.109375" style="387" hidden="1"/>
    <col min="6508" max="6508" width="6.109375" style="387" hidden="1"/>
    <col min="6509" max="6509" width="3" style="387" hidden="1"/>
    <col min="6510" max="6749" width="8.6640625" style="387" hidden="1"/>
    <col min="6750" max="6755" width="14.88671875" style="387" hidden="1"/>
    <col min="6756" max="6757" width="15.88671875" style="387" hidden="1"/>
    <col min="6758" max="6763" width="16.109375" style="387" hidden="1"/>
    <col min="6764" max="6764" width="6.109375" style="387" hidden="1"/>
    <col min="6765" max="6765" width="3" style="387" hidden="1"/>
    <col min="6766" max="7005" width="8.6640625" style="387" hidden="1"/>
    <col min="7006" max="7011" width="14.88671875" style="387" hidden="1"/>
    <col min="7012" max="7013" width="15.88671875" style="387" hidden="1"/>
    <col min="7014" max="7019" width="16.109375" style="387" hidden="1"/>
    <col min="7020" max="7020" width="6.109375" style="387" hidden="1"/>
    <col min="7021" max="7021" width="3" style="387" hidden="1"/>
    <col min="7022" max="7261" width="8.6640625" style="387" hidden="1"/>
    <col min="7262" max="7267" width="14.88671875" style="387" hidden="1"/>
    <col min="7268" max="7269" width="15.88671875" style="387" hidden="1"/>
    <col min="7270" max="7275" width="16.109375" style="387" hidden="1"/>
    <col min="7276" max="7276" width="6.109375" style="387" hidden="1"/>
    <col min="7277" max="7277" width="3" style="387" hidden="1"/>
    <col min="7278" max="7517" width="8.6640625" style="387" hidden="1"/>
    <col min="7518" max="7523" width="14.88671875" style="387" hidden="1"/>
    <col min="7524" max="7525" width="15.88671875" style="387" hidden="1"/>
    <col min="7526" max="7531" width="16.109375" style="387" hidden="1"/>
    <col min="7532" max="7532" width="6.109375" style="387" hidden="1"/>
    <col min="7533" max="7533" width="3" style="387" hidden="1"/>
    <col min="7534" max="7773" width="8.6640625" style="387" hidden="1"/>
    <col min="7774" max="7779" width="14.88671875" style="387" hidden="1"/>
    <col min="7780" max="7781" width="15.88671875" style="387" hidden="1"/>
    <col min="7782" max="7787" width="16.109375" style="387" hidden="1"/>
    <col min="7788" max="7788" width="6.109375" style="387" hidden="1"/>
    <col min="7789" max="7789" width="3" style="387" hidden="1"/>
    <col min="7790" max="8029" width="8.6640625" style="387" hidden="1"/>
    <col min="8030" max="8035" width="14.88671875" style="387" hidden="1"/>
    <col min="8036" max="8037" width="15.88671875" style="387" hidden="1"/>
    <col min="8038" max="8043" width="16.109375" style="387" hidden="1"/>
    <col min="8044" max="8044" width="6.109375" style="387" hidden="1"/>
    <col min="8045" max="8045" width="3" style="387" hidden="1"/>
    <col min="8046" max="8285" width="8.6640625" style="387" hidden="1"/>
    <col min="8286" max="8291" width="14.88671875" style="387" hidden="1"/>
    <col min="8292" max="8293" width="15.88671875" style="387" hidden="1"/>
    <col min="8294" max="8299" width="16.109375" style="387" hidden="1"/>
    <col min="8300" max="8300" width="6.109375" style="387" hidden="1"/>
    <col min="8301" max="8301" width="3" style="387" hidden="1"/>
    <col min="8302" max="8541" width="8.6640625" style="387" hidden="1"/>
    <col min="8542" max="8547" width="14.88671875" style="387" hidden="1"/>
    <col min="8548" max="8549" width="15.88671875" style="387" hidden="1"/>
    <col min="8550" max="8555" width="16.109375" style="387" hidden="1"/>
    <col min="8556" max="8556" width="6.109375" style="387" hidden="1"/>
    <col min="8557" max="8557" width="3" style="387" hidden="1"/>
    <col min="8558" max="8797" width="8.6640625" style="387" hidden="1"/>
    <col min="8798" max="8803" width="14.88671875" style="387" hidden="1"/>
    <col min="8804" max="8805" width="15.88671875" style="387" hidden="1"/>
    <col min="8806" max="8811" width="16.109375" style="387" hidden="1"/>
    <col min="8812" max="8812" width="6.109375" style="387" hidden="1"/>
    <col min="8813" max="8813" width="3" style="387" hidden="1"/>
    <col min="8814" max="9053" width="8.6640625" style="387" hidden="1"/>
    <col min="9054" max="9059" width="14.88671875" style="387" hidden="1"/>
    <col min="9060" max="9061" width="15.88671875" style="387" hidden="1"/>
    <col min="9062" max="9067" width="16.109375" style="387" hidden="1"/>
    <col min="9068" max="9068" width="6.109375" style="387" hidden="1"/>
    <col min="9069" max="9069" width="3" style="387" hidden="1"/>
    <col min="9070" max="9309" width="8.6640625" style="387" hidden="1"/>
    <col min="9310" max="9315" width="14.88671875" style="387" hidden="1"/>
    <col min="9316" max="9317" width="15.88671875" style="387" hidden="1"/>
    <col min="9318" max="9323" width="16.109375" style="387" hidden="1"/>
    <col min="9324" max="9324" width="6.109375" style="387" hidden="1"/>
    <col min="9325" max="9325" width="3" style="387" hidden="1"/>
    <col min="9326" max="9565" width="8.6640625" style="387" hidden="1"/>
    <col min="9566" max="9571" width="14.88671875" style="387" hidden="1"/>
    <col min="9572" max="9573" width="15.88671875" style="387" hidden="1"/>
    <col min="9574" max="9579" width="16.109375" style="387" hidden="1"/>
    <col min="9580" max="9580" width="6.109375" style="387" hidden="1"/>
    <col min="9581" max="9581" width="3" style="387" hidden="1"/>
    <col min="9582" max="9821" width="8.6640625" style="387" hidden="1"/>
    <col min="9822" max="9827" width="14.88671875" style="387" hidden="1"/>
    <col min="9828" max="9829" width="15.88671875" style="387" hidden="1"/>
    <col min="9830" max="9835" width="16.109375" style="387" hidden="1"/>
    <col min="9836" max="9836" width="6.109375" style="387" hidden="1"/>
    <col min="9837" max="9837" width="3" style="387" hidden="1"/>
    <col min="9838" max="10077" width="8.6640625" style="387" hidden="1"/>
    <col min="10078" max="10083" width="14.88671875" style="387" hidden="1"/>
    <col min="10084" max="10085" width="15.88671875" style="387" hidden="1"/>
    <col min="10086" max="10091" width="16.109375" style="387" hidden="1"/>
    <col min="10092" max="10092" width="6.109375" style="387" hidden="1"/>
    <col min="10093" max="10093" width="3" style="387" hidden="1"/>
    <col min="10094" max="10333" width="8.6640625" style="387" hidden="1"/>
    <col min="10334" max="10339" width="14.88671875" style="387" hidden="1"/>
    <col min="10340" max="10341" width="15.88671875" style="387" hidden="1"/>
    <col min="10342" max="10347" width="16.109375" style="387" hidden="1"/>
    <col min="10348" max="10348" width="6.109375" style="387" hidden="1"/>
    <col min="10349" max="10349" width="3" style="387" hidden="1"/>
    <col min="10350" max="10589" width="8.6640625" style="387" hidden="1"/>
    <col min="10590" max="10595" width="14.88671875" style="387" hidden="1"/>
    <col min="10596" max="10597" width="15.88671875" style="387" hidden="1"/>
    <col min="10598" max="10603" width="16.109375" style="387" hidden="1"/>
    <col min="10604" max="10604" width="6.109375" style="387" hidden="1"/>
    <col min="10605" max="10605" width="3" style="387" hidden="1"/>
    <col min="10606" max="10845" width="8.6640625" style="387" hidden="1"/>
    <col min="10846" max="10851" width="14.88671875" style="387" hidden="1"/>
    <col min="10852" max="10853" width="15.88671875" style="387" hidden="1"/>
    <col min="10854" max="10859" width="16.109375" style="387" hidden="1"/>
    <col min="10860" max="10860" width="6.109375" style="387" hidden="1"/>
    <col min="10861" max="10861" width="3" style="387" hidden="1"/>
    <col min="10862" max="11101" width="8.6640625" style="387" hidden="1"/>
    <col min="11102" max="11107" width="14.88671875" style="387" hidden="1"/>
    <col min="11108" max="11109" width="15.88671875" style="387" hidden="1"/>
    <col min="11110" max="11115" width="16.109375" style="387" hidden="1"/>
    <col min="11116" max="11116" width="6.109375" style="387" hidden="1"/>
    <col min="11117" max="11117" width="3" style="387" hidden="1"/>
    <col min="11118" max="11357" width="8.6640625" style="387" hidden="1"/>
    <col min="11358" max="11363" width="14.88671875" style="387" hidden="1"/>
    <col min="11364" max="11365" width="15.88671875" style="387" hidden="1"/>
    <col min="11366" max="11371" width="16.109375" style="387" hidden="1"/>
    <col min="11372" max="11372" width="6.109375" style="387" hidden="1"/>
    <col min="11373" max="11373" width="3" style="387" hidden="1"/>
    <col min="11374" max="11613" width="8.6640625" style="387" hidden="1"/>
    <col min="11614" max="11619" width="14.88671875" style="387" hidden="1"/>
    <col min="11620" max="11621" width="15.88671875" style="387" hidden="1"/>
    <col min="11622" max="11627" width="16.109375" style="387" hidden="1"/>
    <col min="11628" max="11628" width="6.109375" style="387" hidden="1"/>
    <col min="11629" max="11629" width="3" style="387" hidden="1"/>
    <col min="11630" max="11869" width="8.6640625" style="387" hidden="1"/>
    <col min="11870" max="11875" width="14.88671875" style="387" hidden="1"/>
    <col min="11876" max="11877" width="15.88671875" style="387" hidden="1"/>
    <col min="11878" max="11883" width="16.109375" style="387" hidden="1"/>
    <col min="11884" max="11884" width="6.109375" style="387" hidden="1"/>
    <col min="11885" max="11885" width="3" style="387" hidden="1"/>
    <col min="11886" max="12125" width="8.6640625" style="387" hidden="1"/>
    <col min="12126" max="12131" width="14.88671875" style="387" hidden="1"/>
    <col min="12132" max="12133" width="15.88671875" style="387" hidden="1"/>
    <col min="12134" max="12139" width="16.109375" style="387" hidden="1"/>
    <col min="12140" max="12140" width="6.109375" style="387" hidden="1"/>
    <col min="12141" max="12141" width="3" style="387" hidden="1"/>
    <col min="12142" max="12381" width="8.6640625" style="387" hidden="1"/>
    <col min="12382" max="12387" width="14.88671875" style="387" hidden="1"/>
    <col min="12388" max="12389" width="15.88671875" style="387" hidden="1"/>
    <col min="12390" max="12395" width="16.109375" style="387" hidden="1"/>
    <col min="12396" max="12396" width="6.109375" style="387" hidden="1"/>
    <col min="12397" max="12397" width="3" style="387" hidden="1"/>
    <col min="12398" max="12637" width="8.6640625" style="387" hidden="1"/>
    <col min="12638" max="12643" width="14.88671875" style="387" hidden="1"/>
    <col min="12644" max="12645" width="15.88671875" style="387" hidden="1"/>
    <col min="12646" max="12651" width="16.109375" style="387" hidden="1"/>
    <col min="12652" max="12652" width="6.109375" style="387" hidden="1"/>
    <col min="12653" max="12653" width="3" style="387" hidden="1"/>
    <col min="12654" max="12893" width="8.6640625" style="387" hidden="1"/>
    <col min="12894" max="12899" width="14.88671875" style="387" hidden="1"/>
    <col min="12900" max="12901" width="15.88671875" style="387" hidden="1"/>
    <col min="12902" max="12907" width="16.109375" style="387" hidden="1"/>
    <col min="12908" max="12908" width="6.109375" style="387" hidden="1"/>
    <col min="12909" max="12909" width="3" style="387" hidden="1"/>
    <col min="12910" max="13149" width="8.6640625" style="387" hidden="1"/>
    <col min="13150" max="13155" width="14.88671875" style="387" hidden="1"/>
    <col min="13156" max="13157" width="15.88671875" style="387" hidden="1"/>
    <col min="13158" max="13163" width="16.109375" style="387" hidden="1"/>
    <col min="13164" max="13164" width="6.109375" style="387" hidden="1"/>
    <col min="13165" max="13165" width="3" style="387" hidden="1"/>
    <col min="13166" max="13405" width="8.6640625" style="387" hidden="1"/>
    <col min="13406" max="13411" width="14.88671875" style="387" hidden="1"/>
    <col min="13412" max="13413" width="15.88671875" style="387" hidden="1"/>
    <col min="13414" max="13419" width="16.109375" style="387" hidden="1"/>
    <col min="13420" max="13420" width="6.109375" style="387" hidden="1"/>
    <col min="13421" max="13421" width="3" style="387" hidden="1"/>
    <col min="13422" max="13661" width="8.6640625" style="387" hidden="1"/>
    <col min="13662" max="13667" width="14.88671875" style="387" hidden="1"/>
    <col min="13668" max="13669" width="15.88671875" style="387" hidden="1"/>
    <col min="13670" max="13675" width="16.109375" style="387" hidden="1"/>
    <col min="13676" max="13676" width="6.109375" style="387" hidden="1"/>
    <col min="13677" max="13677" width="3" style="387" hidden="1"/>
    <col min="13678" max="13917" width="8.6640625" style="387" hidden="1"/>
    <col min="13918" max="13923" width="14.88671875" style="387" hidden="1"/>
    <col min="13924" max="13925" width="15.88671875" style="387" hidden="1"/>
    <col min="13926" max="13931" width="16.109375" style="387" hidden="1"/>
    <col min="13932" max="13932" width="6.109375" style="387" hidden="1"/>
    <col min="13933" max="13933" width="3" style="387" hidden="1"/>
    <col min="13934" max="14173" width="8.6640625" style="387" hidden="1"/>
    <col min="14174" max="14179" width="14.88671875" style="387" hidden="1"/>
    <col min="14180" max="14181" width="15.88671875" style="387" hidden="1"/>
    <col min="14182" max="14187" width="16.109375" style="387" hidden="1"/>
    <col min="14188" max="14188" width="6.109375" style="387" hidden="1"/>
    <col min="14189" max="14189" width="3" style="387" hidden="1"/>
    <col min="14190" max="14429" width="8.6640625" style="387" hidden="1"/>
    <col min="14430" max="14435" width="14.88671875" style="387" hidden="1"/>
    <col min="14436" max="14437" width="15.88671875" style="387" hidden="1"/>
    <col min="14438" max="14443" width="16.109375" style="387" hidden="1"/>
    <col min="14444" max="14444" width="6.109375" style="387" hidden="1"/>
    <col min="14445" max="14445" width="3" style="387" hidden="1"/>
    <col min="14446" max="14685" width="8.6640625" style="387" hidden="1"/>
    <col min="14686" max="14691" width="14.88671875" style="387" hidden="1"/>
    <col min="14692" max="14693" width="15.88671875" style="387" hidden="1"/>
    <col min="14694" max="14699" width="16.109375" style="387" hidden="1"/>
    <col min="14700" max="14700" width="6.109375" style="387" hidden="1"/>
    <col min="14701" max="14701" width="3" style="387" hidden="1"/>
    <col min="14702" max="14941" width="8.6640625" style="387" hidden="1"/>
    <col min="14942" max="14947" width="14.88671875" style="387" hidden="1"/>
    <col min="14948" max="14949" width="15.88671875" style="387" hidden="1"/>
    <col min="14950" max="14955" width="16.109375" style="387" hidden="1"/>
    <col min="14956" max="14956" width="6.109375" style="387" hidden="1"/>
    <col min="14957" max="14957" width="3" style="387" hidden="1"/>
    <col min="14958" max="15197" width="8.6640625" style="387" hidden="1"/>
    <col min="15198" max="15203" width="14.88671875" style="387" hidden="1"/>
    <col min="15204" max="15205" width="15.88671875" style="387" hidden="1"/>
    <col min="15206" max="15211" width="16.109375" style="387" hidden="1"/>
    <col min="15212" max="15212" width="6.109375" style="387" hidden="1"/>
    <col min="15213" max="15213" width="3" style="387" hidden="1"/>
    <col min="15214" max="15453" width="8.6640625" style="387" hidden="1"/>
    <col min="15454" max="15459" width="14.88671875" style="387" hidden="1"/>
    <col min="15460" max="15461" width="15.88671875" style="387" hidden="1"/>
    <col min="15462" max="15467" width="16.109375" style="387" hidden="1"/>
    <col min="15468" max="15468" width="6.109375" style="387" hidden="1"/>
    <col min="15469" max="15469" width="3" style="387" hidden="1"/>
    <col min="15470" max="15709" width="8.6640625" style="387" hidden="1"/>
    <col min="15710" max="15715" width="14.88671875" style="387" hidden="1"/>
    <col min="15716" max="15717" width="15.88671875" style="387" hidden="1"/>
    <col min="15718" max="15723" width="16.109375" style="387" hidden="1"/>
    <col min="15724" max="15724" width="6.109375" style="387" hidden="1"/>
    <col min="15725" max="15725" width="3" style="387" hidden="1"/>
    <col min="15726" max="15965" width="8.6640625" style="387" hidden="1"/>
    <col min="15966" max="15971" width="14.88671875" style="387" hidden="1"/>
    <col min="15972" max="15973" width="15.88671875" style="387" hidden="1"/>
    <col min="15974" max="15979" width="16.109375" style="387" hidden="1"/>
    <col min="15980" max="15980" width="6.109375" style="387" hidden="1"/>
    <col min="15981" max="15981" width="3" style="387" hidden="1"/>
    <col min="15982" max="16221" width="8.6640625" style="387" hidden="1"/>
    <col min="16222" max="16227" width="14.88671875" style="387" hidden="1"/>
    <col min="16228" max="16229" width="15.88671875" style="387" hidden="1"/>
    <col min="16230" max="16235" width="16.109375" style="387" hidden="1"/>
    <col min="16236" max="16236" width="6.109375" style="387" hidden="1"/>
    <col min="16237" max="16237" width="3" style="387" hidden="1"/>
    <col min="16238" max="16384" width="8.6640625" style="387" hidden="1"/>
  </cols>
  <sheetData>
    <row r="1" spans="1:143" ht="42.75" customHeight="1" x14ac:dyDescent="0.2">
      <c r="A1" s="385"/>
      <c r="B1" s="386"/>
      <c r="DD1" s="387"/>
      <c r="DE1" s="387"/>
    </row>
    <row r="2" spans="1:143" ht="25.5" customHeight="1" x14ac:dyDescent="0.2">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2">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ht="13.2" x14ac:dyDescent="0.2">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ht="13.2" x14ac:dyDescent="0.2">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ht="13.2" x14ac:dyDescent="0.2">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ht="13.2" x14ac:dyDescent="0.2">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ht="13.2" x14ac:dyDescent="0.2">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ht="13.2" x14ac:dyDescent="0.2">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ht="13.2" x14ac:dyDescent="0.2">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608</v>
      </c>
    </row>
    <row r="11" spans="1:143" s="290" customFormat="1" ht="13.2" x14ac:dyDescent="0.2">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2" x14ac:dyDescent="0.2">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608</v>
      </c>
    </row>
    <row r="13" spans="1:143" s="290" customFormat="1" ht="13.2" x14ac:dyDescent="0.2">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2" x14ac:dyDescent="0.2">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2" x14ac:dyDescent="0.2">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2" x14ac:dyDescent="0.2">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2" x14ac:dyDescent="0.2">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2" x14ac:dyDescent="0.2">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ht="13.2" x14ac:dyDescent="0.2">
      <c r="DD19" s="387"/>
      <c r="DE19" s="387"/>
    </row>
    <row r="20" spans="1:351" ht="13.2" x14ac:dyDescent="0.2">
      <c r="DD20" s="387"/>
      <c r="DE20" s="387"/>
    </row>
    <row r="21" spans="1:351" ht="16.2" x14ac:dyDescent="0.2">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6.2" x14ac:dyDescent="0.2">
      <c r="B22" s="394"/>
      <c r="MM22" s="393"/>
    </row>
    <row r="23" spans="1:351" ht="13.2" x14ac:dyDescent="0.2">
      <c r="B23" s="394"/>
    </row>
    <row r="24" spans="1:351" ht="13.2" x14ac:dyDescent="0.2">
      <c r="B24" s="394"/>
    </row>
    <row r="25" spans="1:351" ht="13.2" x14ac:dyDescent="0.2">
      <c r="B25" s="394"/>
    </row>
    <row r="26" spans="1:351" ht="13.2" x14ac:dyDescent="0.2">
      <c r="B26" s="394"/>
    </row>
    <row r="27" spans="1:351" ht="13.2" x14ac:dyDescent="0.2">
      <c r="B27" s="394"/>
    </row>
    <row r="28" spans="1:351" ht="13.2" x14ac:dyDescent="0.2">
      <c r="B28" s="394"/>
    </row>
    <row r="29" spans="1:351" ht="13.2" x14ac:dyDescent="0.2">
      <c r="B29" s="394"/>
    </row>
    <row r="30" spans="1:351" ht="13.2" x14ac:dyDescent="0.2">
      <c r="B30" s="394"/>
    </row>
    <row r="31" spans="1:351" ht="13.2" x14ac:dyDescent="0.2">
      <c r="B31" s="394"/>
    </row>
    <row r="32" spans="1:351" ht="13.2" x14ac:dyDescent="0.2">
      <c r="B32" s="394"/>
    </row>
    <row r="33" spans="2:109" ht="13.2" x14ac:dyDescent="0.2">
      <c r="B33" s="394"/>
    </row>
    <row r="34" spans="2:109" ht="13.2" x14ac:dyDescent="0.2">
      <c r="B34" s="394"/>
    </row>
    <row r="35" spans="2:109" ht="13.2" x14ac:dyDescent="0.2">
      <c r="B35" s="394"/>
    </row>
    <row r="36" spans="2:109" ht="13.2" x14ac:dyDescent="0.2">
      <c r="B36" s="394"/>
    </row>
    <row r="37" spans="2:109" ht="13.2" x14ac:dyDescent="0.2">
      <c r="B37" s="394"/>
    </row>
    <row r="38" spans="2:109" ht="13.2" x14ac:dyDescent="0.2">
      <c r="B38" s="394"/>
    </row>
    <row r="39" spans="2:109" ht="13.2" x14ac:dyDescent="0.2">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ht="13.2" x14ac:dyDescent="0.2">
      <c r="B40" s="399"/>
      <c r="DD40" s="399"/>
      <c r="DE40" s="387"/>
    </row>
    <row r="41" spans="2:109" ht="16.2" x14ac:dyDescent="0.2">
      <c r="B41" s="400" t="s">
        <v>609</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ht="13.2" x14ac:dyDescent="0.2">
      <c r="B42" s="394"/>
      <c r="G42" s="401"/>
      <c r="I42" s="402"/>
      <c r="J42" s="402"/>
      <c r="K42" s="402"/>
      <c r="AM42" s="401"/>
      <c r="AN42" s="401" t="s">
        <v>610</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2">
      <c r="B43" s="394"/>
      <c r="AN43" s="1313" t="s">
        <v>611</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ht="13.2" x14ac:dyDescent="0.2">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ht="13.2" x14ac:dyDescent="0.2">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ht="13.2" x14ac:dyDescent="0.2">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ht="13.2" x14ac:dyDescent="0.2">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ht="13.2" x14ac:dyDescent="0.2">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ht="13.2" x14ac:dyDescent="0.2">
      <c r="B49" s="394"/>
      <c r="AN49" s="387" t="s">
        <v>612</v>
      </c>
    </row>
    <row r="50" spans="1:109" ht="13.2" x14ac:dyDescent="0.2">
      <c r="B50" s="394"/>
      <c r="G50" s="1305"/>
      <c r="H50" s="1305"/>
      <c r="I50" s="1305"/>
      <c r="J50" s="1305"/>
      <c r="K50" s="404"/>
      <c r="L50" s="404"/>
      <c r="M50" s="405"/>
      <c r="N50" s="405"/>
      <c r="AN50" s="1323"/>
      <c r="AO50" s="1324"/>
      <c r="AP50" s="1324"/>
      <c r="AQ50" s="1324"/>
      <c r="AR50" s="1324"/>
      <c r="AS50" s="1324"/>
      <c r="AT50" s="1324"/>
      <c r="AU50" s="1324"/>
      <c r="AV50" s="1324"/>
      <c r="AW50" s="1324"/>
      <c r="AX50" s="1324"/>
      <c r="AY50" s="1324"/>
      <c r="AZ50" s="1324"/>
      <c r="BA50" s="1324"/>
      <c r="BB50" s="1324"/>
      <c r="BC50" s="1324"/>
      <c r="BD50" s="1324"/>
      <c r="BE50" s="1324"/>
      <c r="BF50" s="1324"/>
      <c r="BG50" s="1324"/>
      <c r="BH50" s="1324"/>
      <c r="BI50" s="1324"/>
      <c r="BJ50" s="1324"/>
      <c r="BK50" s="1324"/>
      <c r="BL50" s="1324"/>
      <c r="BM50" s="1324"/>
      <c r="BN50" s="1324"/>
      <c r="BO50" s="1325"/>
      <c r="BP50" s="1311" t="s">
        <v>560</v>
      </c>
      <c r="BQ50" s="1311"/>
      <c r="BR50" s="1311"/>
      <c r="BS50" s="1311"/>
      <c r="BT50" s="1311"/>
      <c r="BU50" s="1311"/>
      <c r="BV50" s="1311"/>
      <c r="BW50" s="1311"/>
      <c r="BX50" s="1311" t="s">
        <v>561</v>
      </c>
      <c r="BY50" s="1311"/>
      <c r="BZ50" s="1311"/>
      <c r="CA50" s="1311"/>
      <c r="CB50" s="1311"/>
      <c r="CC50" s="1311"/>
      <c r="CD50" s="1311"/>
      <c r="CE50" s="1311"/>
      <c r="CF50" s="1311" t="s">
        <v>562</v>
      </c>
      <c r="CG50" s="1311"/>
      <c r="CH50" s="1311"/>
      <c r="CI50" s="1311"/>
      <c r="CJ50" s="1311"/>
      <c r="CK50" s="1311"/>
      <c r="CL50" s="1311"/>
      <c r="CM50" s="1311"/>
      <c r="CN50" s="1311" t="s">
        <v>563</v>
      </c>
      <c r="CO50" s="1311"/>
      <c r="CP50" s="1311"/>
      <c r="CQ50" s="1311"/>
      <c r="CR50" s="1311"/>
      <c r="CS50" s="1311"/>
      <c r="CT50" s="1311"/>
      <c r="CU50" s="1311"/>
      <c r="CV50" s="1311" t="s">
        <v>564</v>
      </c>
      <c r="CW50" s="1311"/>
      <c r="CX50" s="1311"/>
      <c r="CY50" s="1311"/>
      <c r="CZ50" s="1311"/>
      <c r="DA50" s="1311"/>
      <c r="DB50" s="1311"/>
      <c r="DC50" s="1311"/>
    </row>
    <row r="51" spans="1:109" ht="13.5" customHeight="1" x14ac:dyDescent="0.2">
      <c r="B51" s="394"/>
      <c r="G51" s="1322"/>
      <c r="H51" s="1322"/>
      <c r="I51" s="1327"/>
      <c r="J51" s="1327"/>
      <c r="K51" s="1312"/>
      <c r="L51" s="1312"/>
      <c r="M51" s="1312"/>
      <c r="N51" s="1312"/>
      <c r="AM51" s="403"/>
      <c r="AN51" s="1310" t="s">
        <v>613</v>
      </c>
      <c r="AO51" s="1310"/>
      <c r="AP51" s="1310"/>
      <c r="AQ51" s="1310"/>
      <c r="AR51" s="1310"/>
      <c r="AS51" s="1310"/>
      <c r="AT51" s="1310"/>
      <c r="AU51" s="1310"/>
      <c r="AV51" s="1310"/>
      <c r="AW51" s="1310"/>
      <c r="AX51" s="1310"/>
      <c r="AY51" s="1310"/>
      <c r="AZ51" s="1310"/>
      <c r="BA51" s="1310"/>
      <c r="BB51" s="1310" t="s">
        <v>614</v>
      </c>
      <c r="BC51" s="1310"/>
      <c r="BD51" s="1310"/>
      <c r="BE51" s="1310"/>
      <c r="BF51" s="1310"/>
      <c r="BG51" s="1310"/>
      <c r="BH51" s="1310"/>
      <c r="BI51" s="1310"/>
      <c r="BJ51" s="1310"/>
      <c r="BK51" s="1310"/>
      <c r="BL51" s="1310"/>
      <c r="BM51" s="1310"/>
      <c r="BN51" s="1310"/>
      <c r="BO51" s="1310"/>
      <c r="BP51" s="1326"/>
      <c r="BQ51" s="1307"/>
      <c r="BR51" s="1307"/>
      <c r="BS51" s="1307"/>
      <c r="BT51" s="1307"/>
      <c r="BU51" s="1307"/>
      <c r="BV51" s="1307"/>
      <c r="BW51" s="1307"/>
      <c r="BX51" s="1307"/>
      <c r="BY51" s="1307"/>
      <c r="BZ51" s="1307"/>
      <c r="CA51" s="1307"/>
      <c r="CB51" s="1307"/>
      <c r="CC51" s="1307"/>
      <c r="CD51" s="1307"/>
      <c r="CE51" s="1307"/>
      <c r="CF51" s="1307"/>
      <c r="CG51" s="1307"/>
      <c r="CH51" s="1307"/>
      <c r="CI51" s="1307"/>
      <c r="CJ51" s="1307"/>
      <c r="CK51" s="1307"/>
      <c r="CL51" s="1307"/>
      <c r="CM51" s="1307"/>
      <c r="CN51" s="1307"/>
      <c r="CO51" s="1307"/>
      <c r="CP51" s="1307"/>
      <c r="CQ51" s="1307"/>
      <c r="CR51" s="1307"/>
      <c r="CS51" s="1307"/>
      <c r="CT51" s="1307"/>
      <c r="CU51" s="1307"/>
      <c r="CV51" s="1307"/>
      <c r="CW51" s="1307"/>
      <c r="CX51" s="1307"/>
      <c r="CY51" s="1307"/>
      <c r="CZ51" s="1307"/>
      <c r="DA51" s="1307"/>
      <c r="DB51" s="1307"/>
      <c r="DC51" s="1307"/>
    </row>
    <row r="52" spans="1:109" ht="13.2" x14ac:dyDescent="0.2">
      <c r="B52" s="394"/>
      <c r="G52" s="1322"/>
      <c r="H52" s="1322"/>
      <c r="I52" s="1327"/>
      <c r="J52" s="1327"/>
      <c r="K52" s="1312"/>
      <c r="L52" s="1312"/>
      <c r="M52" s="1312"/>
      <c r="N52" s="1312"/>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ht="13.2" x14ac:dyDescent="0.2">
      <c r="A53" s="402"/>
      <c r="B53" s="394"/>
      <c r="G53" s="1322"/>
      <c r="H53" s="1322"/>
      <c r="I53" s="1305"/>
      <c r="J53" s="1305"/>
      <c r="K53" s="1312"/>
      <c r="L53" s="1312"/>
      <c r="M53" s="1312"/>
      <c r="N53" s="1312"/>
      <c r="AM53" s="403"/>
      <c r="AN53" s="1310"/>
      <c r="AO53" s="1310"/>
      <c r="AP53" s="1310"/>
      <c r="AQ53" s="1310"/>
      <c r="AR53" s="1310"/>
      <c r="AS53" s="1310"/>
      <c r="AT53" s="1310"/>
      <c r="AU53" s="1310"/>
      <c r="AV53" s="1310"/>
      <c r="AW53" s="1310"/>
      <c r="AX53" s="1310"/>
      <c r="AY53" s="1310"/>
      <c r="AZ53" s="1310"/>
      <c r="BA53" s="1310"/>
      <c r="BB53" s="1310" t="s">
        <v>615</v>
      </c>
      <c r="BC53" s="1310"/>
      <c r="BD53" s="1310"/>
      <c r="BE53" s="1310"/>
      <c r="BF53" s="1310"/>
      <c r="BG53" s="1310"/>
      <c r="BH53" s="1310"/>
      <c r="BI53" s="1310"/>
      <c r="BJ53" s="1310"/>
      <c r="BK53" s="1310"/>
      <c r="BL53" s="1310"/>
      <c r="BM53" s="1310"/>
      <c r="BN53" s="1310"/>
      <c r="BO53" s="1310"/>
      <c r="BP53" s="1326"/>
      <c r="BQ53" s="1307"/>
      <c r="BR53" s="1307"/>
      <c r="BS53" s="1307"/>
      <c r="BT53" s="1307"/>
      <c r="BU53" s="1307"/>
      <c r="BV53" s="1307"/>
      <c r="BW53" s="1307"/>
      <c r="BX53" s="1307">
        <v>56.5</v>
      </c>
      <c r="BY53" s="1307"/>
      <c r="BZ53" s="1307"/>
      <c r="CA53" s="1307"/>
      <c r="CB53" s="1307"/>
      <c r="CC53" s="1307"/>
      <c r="CD53" s="1307"/>
      <c r="CE53" s="1307"/>
      <c r="CF53" s="1307">
        <v>62.5</v>
      </c>
      <c r="CG53" s="1307"/>
      <c r="CH53" s="1307"/>
      <c r="CI53" s="1307"/>
      <c r="CJ53" s="1307"/>
      <c r="CK53" s="1307"/>
      <c r="CL53" s="1307"/>
      <c r="CM53" s="1307"/>
      <c r="CN53" s="1307">
        <v>63.7</v>
      </c>
      <c r="CO53" s="1307"/>
      <c r="CP53" s="1307"/>
      <c r="CQ53" s="1307"/>
      <c r="CR53" s="1307"/>
      <c r="CS53" s="1307"/>
      <c r="CT53" s="1307"/>
      <c r="CU53" s="1307"/>
      <c r="CV53" s="1307">
        <v>57.5</v>
      </c>
      <c r="CW53" s="1307"/>
      <c r="CX53" s="1307"/>
      <c r="CY53" s="1307"/>
      <c r="CZ53" s="1307"/>
      <c r="DA53" s="1307"/>
      <c r="DB53" s="1307"/>
      <c r="DC53" s="1307"/>
    </row>
    <row r="54" spans="1:109" ht="13.2" x14ac:dyDescent="0.2">
      <c r="A54" s="402"/>
      <c r="B54" s="394"/>
      <c r="G54" s="1322"/>
      <c r="H54" s="1322"/>
      <c r="I54" s="1305"/>
      <c r="J54" s="1305"/>
      <c r="K54" s="1312"/>
      <c r="L54" s="1312"/>
      <c r="M54" s="1312"/>
      <c r="N54" s="1312"/>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ht="13.2" x14ac:dyDescent="0.2">
      <c r="A55" s="402"/>
      <c r="B55" s="394"/>
      <c r="G55" s="1305"/>
      <c r="H55" s="1305"/>
      <c r="I55" s="1305"/>
      <c r="J55" s="1305"/>
      <c r="K55" s="1312"/>
      <c r="L55" s="1312"/>
      <c r="M55" s="1312"/>
      <c r="N55" s="1312"/>
      <c r="AN55" s="1311" t="s">
        <v>616</v>
      </c>
      <c r="AO55" s="1311"/>
      <c r="AP55" s="1311"/>
      <c r="AQ55" s="1311"/>
      <c r="AR55" s="1311"/>
      <c r="AS55" s="1311"/>
      <c r="AT55" s="1311"/>
      <c r="AU55" s="1311"/>
      <c r="AV55" s="1311"/>
      <c r="AW55" s="1311"/>
      <c r="AX55" s="1311"/>
      <c r="AY55" s="1311"/>
      <c r="AZ55" s="1311"/>
      <c r="BA55" s="1311"/>
      <c r="BB55" s="1310" t="s">
        <v>614</v>
      </c>
      <c r="BC55" s="1310"/>
      <c r="BD55" s="1310"/>
      <c r="BE55" s="1310"/>
      <c r="BF55" s="1310"/>
      <c r="BG55" s="1310"/>
      <c r="BH55" s="1310"/>
      <c r="BI55" s="1310"/>
      <c r="BJ55" s="1310"/>
      <c r="BK55" s="1310"/>
      <c r="BL55" s="1310"/>
      <c r="BM55" s="1310"/>
      <c r="BN55" s="1310"/>
      <c r="BO55" s="1310"/>
      <c r="BP55" s="1326"/>
      <c r="BQ55" s="1307"/>
      <c r="BR55" s="1307"/>
      <c r="BS55" s="1307"/>
      <c r="BT55" s="1307"/>
      <c r="BU55" s="1307"/>
      <c r="BV55" s="1307"/>
      <c r="BW55" s="1307"/>
      <c r="BX55" s="1307">
        <v>37.200000000000003</v>
      </c>
      <c r="BY55" s="1307"/>
      <c r="BZ55" s="1307"/>
      <c r="CA55" s="1307"/>
      <c r="CB55" s="1307"/>
      <c r="CC55" s="1307"/>
      <c r="CD55" s="1307"/>
      <c r="CE55" s="1307"/>
      <c r="CF55" s="1307">
        <v>24</v>
      </c>
      <c r="CG55" s="1307"/>
      <c r="CH55" s="1307"/>
      <c r="CI55" s="1307"/>
      <c r="CJ55" s="1307"/>
      <c r="CK55" s="1307"/>
      <c r="CL55" s="1307"/>
      <c r="CM55" s="1307"/>
      <c r="CN55" s="1307">
        <v>19.8</v>
      </c>
      <c r="CO55" s="1307"/>
      <c r="CP55" s="1307"/>
      <c r="CQ55" s="1307"/>
      <c r="CR55" s="1307"/>
      <c r="CS55" s="1307"/>
      <c r="CT55" s="1307"/>
      <c r="CU55" s="1307"/>
      <c r="CV55" s="1307">
        <v>19.8</v>
      </c>
      <c r="CW55" s="1307"/>
      <c r="CX55" s="1307"/>
      <c r="CY55" s="1307"/>
      <c r="CZ55" s="1307"/>
      <c r="DA55" s="1307"/>
      <c r="DB55" s="1307"/>
      <c r="DC55" s="1307"/>
    </row>
    <row r="56" spans="1:109" ht="13.2" x14ac:dyDescent="0.2">
      <c r="A56" s="402"/>
      <c r="B56" s="394"/>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ht="13.2" x14ac:dyDescent="0.2">
      <c r="B57" s="406"/>
      <c r="G57" s="1305"/>
      <c r="H57" s="1305"/>
      <c r="I57" s="1308"/>
      <c r="J57" s="1308"/>
      <c r="K57" s="1312"/>
      <c r="L57" s="1312"/>
      <c r="M57" s="1312"/>
      <c r="N57" s="1312"/>
      <c r="AM57" s="387"/>
      <c r="AN57" s="1311"/>
      <c r="AO57" s="1311"/>
      <c r="AP57" s="1311"/>
      <c r="AQ57" s="1311"/>
      <c r="AR57" s="1311"/>
      <c r="AS57" s="1311"/>
      <c r="AT57" s="1311"/>
      <c r="AU57" s="1311"/>
      <c r="AV57" s="1311"/>
      <c r="AW57" s="1311"/>
      <c r="AX57" s="1311"/>
      <c r="AY57" s="1311"/>
      <c r="AZ57" s="1311"/>
      <c r="BA57" s="1311"/>
      <c r="BB57" s="1310" t="s">
        <v>615</v>
      </c>
      <c r="BC57" s="1310"/>
      <c r="BD57" s="1310"/>
      <c r="BE57" s="1310"/>
      <c r="BF57" s="1310"/>
      <c r="BG57" s="1310"/>
      <c r="BH57" s="1310"/>
      <c r="BI57" s="1310"/>
      <c r="BJ57" s="1310"/>
      <c r="BK57" s="1310"/>
      <c r="BL57" s="1310"/>
      <c r="BM57" s="1310"/>
      <c r="BN57" s="1310"/>
      <c r="BO57" s="1310"/>
      <c r="BP57" s="1326"/>
      <c r="BQ57" s="1307"/>
      <c r="BR57" s="1307"/>
      <c r="BS57" s="1307"/>
      <c r="BT57" s="1307"/>
      <c r="BU57" s="1307"/>
      <c r="BV57" s="1307"/>
      <c r="BW57" s="1307"/>
      <c r="BX57" s="1307">
        <v>55.8</v>
      </c>
      <c r="BY57" s="1307"/>
      <c r="BZ57" s="1307"/>
      <c r="CA57" s="1307"/>
      <c r="CB57" s="1307"/>
      <c r="CC57" s="1307"/>
      <c r="CD57" s="1307"/>
      <c r="CE57" s="1307"/>
      <c r="CF57" s="1307">
        <v>56.1</v>
      </c>
      <c r="CG57" s="1307"/>
      <c r="CH57" s="1307"/>
      <c r="CI57" s="1307"/>
      <c r="CJ57" s="1307"/>
      <c r="CK57" s="1307"/>
      <c r="CL57" s="1307"/>
      <c r="CM57" s="1307"/>
      <c r="CN57" s="1307">
        <v>58.6</v>
      </c>
      <c r="CO57" s="1307"/>
      <c r="CP57" s="1307"/>
      <c r="CQ57" s="1307"/>
      <c r="CR57" s="1307"/>
      <c r="CS57" s="1307"/>
      <c r="CT57" s="1307"/>
      <c r="CU57" s="1307"/>
      <c r="CV57" s="1307">
        <v>59.3</v>
      </c>
      <c r="CW57" s="1307"/>
      <c r="CX57" s="1307"/>
      <c r="CY57" s="1307"/>
      <c r="CZ57" s="1307"/>
      <c r="DA57" s="1307"/>
      <c r="DB57" s="1307"/>
      <c r="DC57" s="1307"/>
      <c r="DD57" s="407"/>
      <c r="DE57" s="406"/>
    </row>
    <row r="58" spans="1:109" s="402" customFormat="1" ht="13.2" x14ac:dyDescent="0.2">
      <c r="A58" s="387"/>
      <c r="B58" s="406"/>
      <c r="G58" s="1305"/>
      <c r="H58" s="1305"/>
      <c r="I58" s="1308"/>
      <c r="J58" s="1308"/>
      <c r="K58" s="1312"/>
      <c r="L58" s="1312"/>
      <c r="M58" s="1312"/>
      <c r="N58" s="1312"/>
      <c r="AM58" s="387"/>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ht="13.2" x14ac:dyDescent="0.2">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ht="13.2" x14ac:dyDescent="0.2">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ht="13.2" x14ac:dyDescent="0.2">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ht="13.2" x14ac:dyDescent="0.2">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6.2" x14ac:dyDescent="0.2">
      <c r="B63" s="413" t="s">
        <v>617</v>
      </c>
    </row>
    <row r="64" spans="1:109" ht="13.2" x14ac:dyDescent="0.2">
      <c r="B64" s="394"/>
      <c r="G64" s="401"/>
      <c r="I64" s="414"/>
      <c r="J64" s="414"/>
      <c r="K64" s="414"/>
      <c r="L64" s="414"/>
      <c r="M64" s="414"/>
      <c r="N64" s="415"/>
      <c r="AM64" s="401"/>
      <c r="AN64" s="401" t="s">
        <v>610</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ht="13.2" x14ac:dyDescent="0.2">
      <c r="B65" s="394"/>
      <c r="AN65" s="1313" t="s">
        <v>618</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ht="13.2" x14ac:dyDescent="0.2">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ht="13.2" x14ac:dyDescent="0.2">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ht="13.2" x14ac:dyDescent="0.2">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ht="13.2" x14ac:dyDescent="0.2">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ht="13.2" x14ac:dyDescent="0.2">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ht="13.2" x14ac:dyDescent="0.2">
      <c r="B71" s="394"/>
      <c r="G71" s="419"/>
      <c r="I71" s="420"/>
      <c r="J71" s="417"/>
      <c r="K71" s="417"/>
      <c r="L71" s="418"/>
      <c r="M71" s="417"/>
      <c r="N71" s="418"/>
      <c r="AM71" s="419"/>
      <c r="AN71" s="387" t="s">
        <v>612</v>
      </c>
    </row>
    <row r="72" spans="2:107" ht="13.2" x14ac:dyDescent="0.2">
      <c r="B72" s="394"/>
      <c r="G72" s="1305"/>
      <c r="H72" s="1305"/>
      <c r="I72" s="1305"/>
      <c r="J72" s="1305"/>
      <c r="K72" s="404"/>
      <c r="L72" s="404"/>
      <c r="M72" s="405"/>
      <c r="N72" s="405"/>
      <c r="AN72" s="1323"/>
      <c r="AO72" s="1324"/>
      <c r="AP72" s="1324"/>
      <c r="AQ72" s="1324"/>
      <c r="AR72" s="1324"/>
      <c r="AS72" s="1324"/>
      <c r="AT72" s="1324"/>
      <c r="AU72" s="1324"/>
      <c r="AV72" s="1324"/>
      <c r="AW72" s="1324"/>
      <c r="AX72" s="1324"/>
      <c r="AY72" s="1324"/>
      <c r="AZ72" s="1324"/>
      <c r="BA72" s="1324"/>
      <c r="BB72" s="1324"/>
      <c r="BC72" s="1324"/>
      <c r="BD72" s="1324"/>
      <c r="BE72" s="1324"/>
      <c r="BF72" s="1324"/>
      <c r="BG72" s="1324"/>
      <c r="BH72" s="1324"/>
      <c r="BI72" s="1324"/>
      <c r="BJ72" s="1324"/>
      <c r="BK72" s="1324"/>
      <c r="BL72" s="1324"/>
      <c r="BM72" s="1324"/>
      <c r="BN72" s="1324"/>
      <c r="BO72" s="1325"/>
      <c r="BP72" s="1311" t="s">
        <v>560</v>
      </c>
      <c r="BQ72" s="1311"/>
      <c r="BR72" s="1311"/>
      <c r="BS72" s="1311"/>
      <c r="BT72" s="1311"/>
      <c r="BU72" s="1311"/>
      <c r="BV72" s="1311"/>
      <c r="BW72" s="1311"/>
      <c r="BX72" s="1311" t="s">
        <v>561</v>
      </c>
      <c r="BY72" s="1311"/>
      <c r="BZ72" s="1311"/>
      <c r="CA72" s="1311"/>
      <c r="CB72" s="1311"/>
      <c r="CC72" s="1311"/>
      <c r="CD72" s="1311"/>
      <c r="CE72" s="1311"/>
      <c r="CF72" s="1311" t="s">
        <v>562</v>
      </c>
      <c r="CG72" s="1311"/>
      <c r="CH72" s="1311"/>
      <c r="CI72" s="1311"/>
      <c r="CJ72" s="1311"/>
      <c r="CK72" s="1311"/>
      <c r="CL72" s="1311"/>
      <c r="CM72" s="1311"/>
      <c r="CN72" s="1311" t="s">
        <v>563</v>
      </c>
      <c r="CO72" s="1311"/>
      <c r="CP72" s="1311"/>
      <c r="CQ72" s="1311"/>
      <c r="CR72" s="1311"/>
      <c r="CS72" s="1311"/>
      <c r="CT72" s="1311"/>
      <c r="CU72" s="1311"/>
      <c r="CV72" s="1311" t="s">
        <v>564</v>
      </c>
      <c r="CW72" s="1311"/>
      <c r="CX72" s="1311"/>
      <c r="CY72" s="1311"/>
      <c r="CZ72" s="1311"/>
      <c r="DA72" s="1311"/>
      <c r="DB72" s="1311"/>
      <c r="DC72" s="1311"/>
    </row>
    <row r="73" spans="2:107" ht="13.2" x14ac:dyDescent="0.2">
      <c r="B73" s="394"/>
      <c r="G73" s="1322"/>
      <c r="H73" s="1322"/>
      <c r="I73" s="1322"/>
      <c r="J73" s="1322"/>
      <c r="K73" s="1306"/>
      <c r="L73" s="1306"/>
      <c r="M73" s="1306"/>
      <c r="N73" s="1306"/>
      <c r="AM73" s="403"/>
      <c r="AN73" s="1310" t="s">
        <v>613</v>
      </c>
      <c r="AO73" s="1310"/>
      <c r="AP73" s="1310"/>
      <c r="AQ73" s="1310"/>
      <c r="AR73" s="1310"/>
      <c r="AS73" s="1310"/>
      <c r="AT73" s="1310"/>
      <c r="AU73" s="1310"/>
      <c r="AV73" s="1310"/>
      <c r="AW73" s="1310"/>
      <c r="AX73" s="1310"/>
      <c r="AY73" s="1310"/>
      <c r="AZ73" s="1310"/>
      <c r="BA73" s="1310"/>
      <c r="BB73" s="1310" t="s">
        <v>614</v>
      </c>
      <c r="BC73" s="1310"/>
      <c r="BD73" s="1310"/>
      <c r="BE73" s="1310"/>
      <c r="BF73" s="1310"/>
      <c r="BG73" s="1310"/>
      <c r="BH73" s="1310"/>
      <c r="BI73" s="1310"/>
      <c r="BJ73" s="1310"/>
      <c r="BK73" s="1310"/>
      <c r="BL73" s="1310"/>
      <c r="BM73" s="1310"/>
      <c r="BN73" s="1310"/>
      <c r="BO73" s="1310"/>
      <c r="BP73" s="1307"/>
      <c r="BQ73" s="1307"/>
      <c r="BR73" s="1307"/>
      <c r="BS73" s="1307"/>
      <c r="BT73" s="1307"/>
      <c r="BU73" s="1307"/>
      <c r="BV73" s="1307"/>
      <c r="BW73" s="1307"/>
      <c r="BX73" s="1307"/>
      <c r="BY73" s="1307"/>
      <c r="BZ73" s="1307"/>
      <c r="CA73" s="1307"/>
      <c r="CB73" s="1307"/>
      <c r="CC73" s="1307"/>
      <c r="CD73" s="1307"/>
      <c r="CE73" s="1307"/>
      <c r="CF73" s="1307"/>
      <c r="CG73" s="1307"/>
      <c r="CH73" s="1307"/>
      <c r="CI73" s="1307"/>
      <c r="CJ73" s="1307"/>
      <c r="CK73" s="1307"/>
      <c r="CL73" s="1307"/>
      <c r="CM73" s="1307"/>
      <c r="CN73" s="1307"/>
      <c r="CO73" s="1307"/>
      <c r="CP73" s="1307"/>
      <c r="CQ73" s="1307"/>
      <c r="CR73" s="1307"/>
      <c r="CS73" s="1307"/>
      <c r="CT73" s="1307"/>
      <c r="CU73" s="1307"/>
      <c r="CV73" s="1307"/>
      <c r="CW73" s="1307"/>
      <c r="CX73" s="1307"/>
      <c r="CY73" s="1307"/>
      <c r="CZ73" s="1307"/>
      <c r="DA73" s="1307"/>
      <c r="DB73" s="1307"/>
      <c r="DC73" s="1307"/>
    </row>
    <row r="74" spans="2:107" ht="13.2" x14ac:dyDescent="0.2">
      <c r="B74" s="394"/>
      <c r="G74" s="1322"/>
      <c r="H74" s="1322"/>
      <c r="I74" s="1322"/>
      <c r="J74" s="1322"/>
      <c r="K74" s="1306"/>
      <c r="L74" s="1306"/>
      <c r="M74" s="1306"/>
      <c r="N74" s="1306"/>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ht="13.2" x14ac:dyDescent="0.2">
      <c r="B75" s="394"/>
      <c r="G75" s="1322"/>
      <c r="H75" s="1322"/>
      <c r="I75" s="1305"/>
      <c r="J75" s="1305"/>
      <c r="K75" s="1312"/>
      <c r="L75" s="1312"/>
      <c r="M75" s="1312"/>
      <c r="N75" s="1312"/>
      <c r="AM75" s="403"/>
      <c r="AN75" s="1310"/>
      <c r="AO75" s="1310"/>
      <c r="AP75" s="1310"/>
      <c r="AQ75" s="1310"/>
      <c r="AR75" s="1310"/>
      <c r="AS75" s="1310"/>
      <c r="AT75" s="1310"/>
      <c r="AU75" s="1310"/>
      <c r="AV75" s="1310"/>
      <c r="AW75" s="1310"/>
      <c r="AX75" s="1310"/>
      <c r="AY75" s="1310"/>
      <c r="AZ75" s="1310"/>
      <c r="BA75" s="1310"/>
      <c r="BB75" s="1310" t="s">
        <v>619</v>
      </c>
      <c r="BC75" s="1310"/>
      <c r="BD75" s="1310"/>
      <c r="BE75" s="1310"/>
      <c r="BF75" s="1310"/>
      <c r="BG75" s="1310"/>
      <c r="BH75" s="1310"/>
      <c r="BI75" s="1310"/>
      <c r="BJ75" s="1310"/>
      <c r="BK75" s="1310"/>
      <c r="BL75" s="1310"/>
      <c r="BM75" s="1310"/>
      <c r="BN75" s="1310"/>
      <c r="BO75" s="1310"/>
      <c r="BP75" s="1307">
        <v>9.3000000000000007</v>
      </c>
      <c r="BQ75" s="1307"/>
      <c r="BR75" s="1307"/>
      <c r="BS75" s="1307"/>
      <c r="BT75" s="1307"/>
      <c r="BU75" s="1307"/>
      <c r="BV75" s="1307"/>
      <c r="BW75" s="1307"/>
      <c r="BX75" s="1307">
        <v>6.7</v>
      </c>
      <c r="BY75" s="1307"/>
      <c r="BZ75" s="1307"/>
      <c r="CA75" s="1307"/>
      <c r="CB75" s="1307"/>
      <c r="CC75" s="1307"/>
      <c r="CD75" s="1307"/>
      <c r="CE75" s="1307"/>
      <c r="CF75" s="1307">
        <v>5.9</v>
      </c>
      <c r="CG75" s="1307"/>
      <c r="CH75" s="1307"/>
      <c r="CI75" s="1307"/>
      <c r="CJ75" s="1307"/>
      <c r="CK75" s="1307"/>
      <c r="CL75" s="1307"/>
      <c r="CM75" s="1307"/>
      <c r="CN75" s="1307">
        <v>5.3</v>
      </c>
      <c r="CO75" s="1307"/>
      <c r="CP75" s="1307"/>
      <c r="CQ75" s="1307"/>
      <c r="CR75" s="1307"/>
      <c r="CS75" s="1307"/>
      <c r="CT75" s="1307"/>
      <c r="CU75" s="1307"/>
      <c r="CV75" s="1307">
        <v>7.1</v>
      </c>
      <c r="CW75" s="1307"/>
      <c r="CX75" s="1307"/>
      <c r="CY75" s="1307"/>
      <c r="CZ75" s="1307"/>
      <c r="DA75" s="1307"/>
      <c r="DB75" s="1307"/>
      <c r="DC75" s="1307"/>
    </row>
    <row r="76" spans="2:107" ht="13.2" x14ac:dyDescent="0.2">
      <c r="B76" s="394"/>
      <c r="G76" s="1322"/>
      <c r="H76" s="1322"/>
      <c r="I76" s="1305"/>
      <c r="J76" s="1305"/>
      <c r="K76" s="1312"/>
      <c r="L76" s="1312"/>
      <c r="M76" s="1312"/>
      <c r="N76" s="1312"/>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ht="13.2" x14ac:dyDescent="0.2">
      <c r="B77" s="394"/>
      <c r="G77" s="1305"/>
      <c r="H77" s="1305"/>
      <c r="I77" s="1305"/>
      <c r="J77" s="1305"/>
      <c r="K77" s="1306"/>
      <c r="L77" s="1306"/>
      <c r="M77" s="1306"/>
      <c r="N77" s="1306"/>
      <c r="AN77" s="1311" t="s">
        <v>616</v>
      </c>
      <c r="AO77" s="1311"/>
      <c r="AP77" s="1311"/>
      <c r="AQ77" s="1311"/>
      <c r="AR77" s="1311"/>
      <c r="AS77" s="1311"/>
      <c r="AT77" s="1311"/>
      <c r="AU77" s="1311"/>
      <c r="AV77" s="1311"/>
      <c r="AW77" s="1311"/>
      <c r="AX77" s="1311"/>
      <c r="AY77" s="1311"/>
      <c r="AZ77" s="1311"/>
      <c r="BA77" s="1311"/>
      <c r="BB77" s="1310" t="s">
        <v>614</v>
      </c>
      <c r="BC77" s="1310"/>
      <c r="BD77" s="1310"/>
      <c r="BE77" s="1310"/>
      <c r="BF77" s="1310"/>
      <c r="BG77" s="1310"/>
      <c r="BH77" s="1310"/>
      <c r="BI77" s="1310"/>
      <c r="BJ77" s="1310"/>
      <c r="BK77" s="1310"/>
      <c r="BL77" s="1310"/>
      <c r="BM77" s="1310"/>
      <c r="BN77" s="1310"/>
      <c r="BO77" s="1310"/>
      <c r="BP77" s="1307">
        <v>49.7</v>
      </c>
      <c r="BQ77" s="1307"/>
      <c r="BR77" s="1307"/>
      <c r="BS77" s="1307"/>
      <c r="BT77" s="1307"/>
      <c r="BU77" s="1307"/>
      <c r="BV77" s="1307"/>
      <c r="BW77" s="1307"/>
      <c r="BX77" s="1307">
        <v>37.200000000000003</v>
      </c>
      <c r="BY77" s="1307"/>
      <c r="BZ77" s="1307"/>
      <c r="CA77" s="1307"/>
      <c r="CB77" s="1307"/>
      <c r="CC77" s="1307"/>
      <c r="CD77" s="1307"/>
      <c r="CE77" s="1307"/>
      <c r="CF77" s="1307">
        <v>24</v>
      </c>
      <c r="CG77" s="1307"/>
      <c r="CH77" s="1307"/>
      <c r="CI77" s="1307"/>
      <c r="CJ77" s="1307"/>
      <c r="CK77" s="1307"/>
      <c r="CL77" s="1307"/>
      <c r="CM77" s="1307"/>
      <c r="CN77" s="1307">
        <v>19.8</v>
      </c>
      <c r="CO77" s="1307"/>
      <c r="CP77" s="1307"/>
      <c r="CQ77" s="1307"/>
      <c r="CR77" s="1307"/>
      <c r="CS77" s="1307"/>
      <c r="CT77" s="1307"/>
      <c r="CU77" s="1307"/>
      <c r="CV77" s="1307">
        <v>19.8</v>
      </c>
      <c r="CW77" s="1307"/>
      <c r="CX77" s="1307"/>
      <c r="CY77" s="1307"/>
      <c r="CZ77" s="1307"/>
      <c r="DA77" s="1307"/>
      <c r="DB77" s="1307"/>
      <c r="DC77" s="1307"/>
    </row>
    <row r="78" spans="2:107" ht="13.2" x14ac:dyDescent="0.2">
      <c r="B78" s="394"/>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ht="13.2" x14ac:dyDescent="0.2">
      <c r="B79" s="394"/>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620</v>
      </c>
      <c r="BC79" s="1310"/>
      <c r="BD79" s="1310"/>
      <c r="BE79" s="1310"/>
      <c r="BF79" s="1310"/>
      <c r="BG79" s="1310"/>
      <c r="BH79" s="1310"/>
      <c r="BI79" s="1310"/>
      <c r="BJ79" s="1310"/>
      <c r="BK79" s="1310"/>
      <c r="BL79" s="1310"/>
      <c r="BM79" s="1310"/>
      <c r="BN79" s="1310"/>
      <c r="BO79" s="1310"/>
      <c r="BP79" s="1307">
        <v>11.2</v>
      </c>
      <c r="BQ79" s="1307"/>
      <c r="BR79" s="1307"/>
      <c r="BS79" s="1307"/>
      <c r="BT79" s="1307"/>
      <c r="BU79" s="1307"/>
      <c r="BV79" s="1307"/>
      <c r="BW79" s="1307"/>
      <c r="BX79" s="1307">
        <v>10.1</v>
      </c>
      <c r="BY79" s="1307"/>
      <c r="BZ79" s="1307"/>
      <c r="CA79" s="1307"/>
      <c r="CB79" s="1307"/>
      <c r="CC79" s="1307"/>
      <c r="CD79" s="1307"/>
      <c r="CE79" s="1307"/>
      <c r="CF79" s="1307">
        <v>9.1</v>
      </c>
      <c r="CG79" s="1307"/>
      <c r="CH79" s="1307"/>
      <c r="CI79" s="1307"/>
      <c r="CJ79" s="1307"/>
      <c r="CK79" s="1307"/>
      <c r="CL79" s="1307"/>
      <c r="CM79" s="1307"/>
      <c r="CN79" s="1307">
        <v>8.9</v>
      </c>
      <c r="CO79" s="1307"/>
      <c r="CP79" s="1307"/>
      <c r="CQ79" s="1307"/>
      <c r="CR79" s="1307"/>
      <c r="CS79" s="1307"/>
      <c r="CT79" s="1307"/>
      <c r="CU79" s="1307"/>
      <c r="CV79" s="1307">
        <v>8.8000000000000007</v>
      </c>
      <c r="CW79" s="1307"/>
      <c r="CX79" s="1307"/>
      <c r="CY79" s="1307"/>
      <c r="CZ79" s="1307"/>
      <c r="DA79" s="1307"/>
      <c r="DB79" s="1307"/>
      <c r="DC79" s="1307"/>
    </row>
    <row r="80" spans="2:107" ht="13.2" x14ac:dyDescent="0.2">
      <c r="B80" s="394"/>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ht="13.2" x14ac:dyDescent="0.2">
      <c r="B81" s="394"/>
    </row>
    <row r="82" spans="2:109" ht="16.2" x14ac:dyDescent="0.2">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ht="13.2" x14ac:dyDescent="0.2">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ht="13.2" x14ac:dyDescent="0.2">
      <c r="DD84" s="387"/>
      <c r="DE84" s="387"/>
    </row>
    <row r="85" spans="2:109" ht="13.2" x14ac:dyDescent="0.2">
      <c r="DD85" s="387"/>
      <c r="DE85" s="387"/>
    </row>
    <row r="86" spans="2:109" ht="13.2" hidden="1" x14ac:dyDescent="0.2">
      <c r="DD86" s="387"/>
      <c r="DE86" s="387"/>
    </row>
    <row r="87" spans="2:109" ht="13.2" hidden="1" x14ac:dyDescent="0.2">
      <c r="K87" s="422"/>
      <c r="AQ87" s="422"/>
      <c r="BC87" s="422"/>
      <c r="BO87" s="422"/>
      <c r="CA87" s="422"/>
      <c r="CM87" s="422"/>
      <c r="CY87" s="422"/>
      <c r="DD87" s="387"/>
      <c r="DE87" s="387"/>
    </row>
    <row r="88" spans="2:109" ht="13.2" hidden="1" x14ac:dyDescent="0.2">
      <c r="DD88" s="387"/>
      <c r="DE88" s="387"/>
    </row>
    <row r="89" spans="2:109" ht="13.2" hidden="1" x14ac:dyDescent="0.2">
      <c r="DD89" s="387"/>
      <c r="DE89" s="387"/>
    </row>
    <row r="90" spans="2:109" ht="13.2" hidden="1" x14ac:dyDescent="0.2">
      <c r="DD90" s="387"/>
      <c r="DE90" s="387"/>
    </row>
    <row r="91" spans="2:109" ht="13.2" hidden="1" x14ac:dyDescent="0.2">
      <c r="DD91" s="387"/>
      <c r="DE91" s="387"/>
    </row>
    <row r="92" spans="2:109" ht="13.5" hidden="1" customHeight="1" x14ac:dyDescent="0.2">
      <c r="DD92" s="387"/>
      <c r="DE92" s="387"/>
    </row>
    <row r="93" spans="2:109" ht="13.5" hidden="1" customHeight="1" x14ac:dyDescent="0.2">
      <c r="DD93" s="387"/>
      <c r="DE93" s="387"/>
    </row>
    <row r="94" spans="2:109" ht="13.5" hidden="1" customHeight="1" x14ac:dyDescent="0.2">
      <c r="DD94" s="387"/>
      <c r="DE94" s="387"/>
    </row>
    <row r="95" spans="2:109" ht="13.5" hidden="1" customHeight="1" x14ac:dyDescent="0.2">
      <c r="DD95" s="387"/>
      <c r="DE95" s="387"/>
    </row>
    <row r="96" spans="2:109" ht="13.5" hidden="1" customHeight="1" x14ac:dyDescent="0.2">
      <c r="DD96" s="387"/>
      <c r="DE96" s="387"/>
    </row>
    <row r="97" spans="108:109" ht="13.5" hidden="1" customHeight="1" x14ac:dyDescent="0.2">
      <c r="DD97" s="387"/>
      <c r="DE97" s="387"/>
    </row>
    <row r="98" spans="108:109" ht="13.5" hidden="1" customHeight="1" x14ac:dyDescent="0.2">
      <c r="DD98" s="387"/>
      <c r="DE98" s="387"/>
    </row>
    <row r="99" spans="108:109" ht="13.5" hidden="1" customHeight="1" x14ac:dyDescent="0.2">
      <c r="DD99" s="387"/>
      <c r="DE99" s="387"/>
    </row>
    <row r="100" spans="108:109" ht="13.5" hidden="1" customHeight="1" x14ac:dyDescent="0.2">
      <c r="DD100" s="387"/>
      <c r="DE100" s="387"/>
    </row>
    <row r="101" spans="108:109" ht="13.5" hidden="1" customHeight="1" x14ac:dyDescent="0.2">
      <c r="DD101" s="387"/>
      <c r="DE101" s="387"/>
    </row>
    <row r="102" spans="108:109" ht="13.5" hidden="1" customHeight="1" x14ac:dyDescent="0.2">
      <c r="DD102" s="387"/>
      <c r="DE102" s="387"/>
    </row>
    <row r="103" spans="108:109" ht="13.5" hidden="1" customHeight="1" x14ac:dyDescent="0.2">
      <c r="DD103" s="387"/>
      <c r="DE103" s="387"/>
    </row>
    <row r="104" spans="108:109" ht="13.5" hidden="1" customHeight="1" x14ac:dyDescent="0.2">
      <c r="DD104" s="387"/>
      <c r="DE104" s="387"/>
    </row>
    <row r="105" spans="108:109" ht="13.5" hidden="1" customHeight="1" x14ac:dyDescent="0.2">
      <c r="DD105" s="387"/>
      <c r="DE105" s="387"/>
    </row>
    <row r="106" spans="108:109" ht="13.5" hidden="1" customHeight="1" x14ac:dyDescent="0.2">
      <c r="DD106" s="387"/>
      <c r="DE106" s="387"/>
    </row>
    <row r="107" spans="108:109" ht="13.5" hidden="1" customHeight="1" x14ac:dyDescent="0.2">
      <c r="DD107" s="387"/>
      <c r="DE107" s="387"/>
    </row>
    <row r="108" spans="108:109" ht="13.5" hidden="1" customHeight="1" x14ac:dyDescent="0.2">
      <c r="DD108" s="387"/>
      <c r="DE108" s="387"/>
    </row>
    <row r="109" spans="108:109" ht="13.5" hidden="1" customHeight="1" x14ac:dyDescent="0.2">
      <c r="DD109" s="387"/>
      <c r="DE109" s="387"/>
    </row>
    <row r="110" spans="108:109" ht="13.5" hidden="1" customHeight="1" x14ac:dyDescent="0.2">
      <c r="DD110" s="387"/>
      <c r="DE110" s="387"/>
    </row>
    <row r="111" spans="108:109" ht="13.5" hidden="1" customHeight="1" x14ac:dyDescent="0.2">
      <c r="DD111" s="387"/>
      <c r="DE111" s="387"/>
    </row>
    <row r="112" spans="108:109" ht="13.5" hidden="1" customHeight="1" x14ac:dyDescent="0.2">
      <c r="DD112" s="387"/>
      <c r="DE112" s="387"/>
    </row>
    <row r="113" spans="108:109" ht="13.5" hidden="1" customHeight="1" x14ac:dyDescent="0.2">
      <c r="DD113" s="387"/>
      <c r="DE113" s="387"/>
    </row>
    <row r="114" spans="108:109" ht="13.5" hidden="1" customHeight="1" x14ac:dyDescent="0.2">
      <c r="DD114" s="387"/>
      <c r="DE114" s="387"/>
    </row>
    <row r="115" spans="108:109" ht="13.5" hidden="1" customHeight="1" x14ac:dyDescent="0.2">
      <c r="DD115" s="387"/>
      <c r="DE115" s="387"/>
    </row>
    <row r="116" spans="108:109" ht="13.5" hidden="1" customHeight="1" x14ac:dyDescent="0.2">
      <c r="DD116" s="387"/>
      <c r="DE116" s="387"/>
    </row>
    <row r="117" spans="108:109" ht="13.5" hidden="1" customHeight="1" x14ac:dyDescent="0.2">
      <c r="DD117" s="387"/>
      <c r="DE117" s="387"/>
    </row>
    <row r="118" spans="108:109" ht="13.5" hidden="1" customHeight="1" x14ac:dyDescent="0.2">
      <c r="DD118" s="387"/>
      <c r="DE118" s="387"/>
    </row>
    <row r="119" spans="108:109" ht="13.5" hidden="1" customHeight="1" x14ac:dyDescent="0.2">
      <c r="DD119" s="387"/>
      <c r="DE119" s="387"/>
    </row>
    <row r="120" spans="108:109" ht="13.5" hidden="1" customHeight="1" x14ac:dyDescent="0.2">
      <c r="DD120" s="387"/>
      <c r="DE120" s="387"/>
    </row>
    <row r="121" spans="108:109" ht="13.5" hidden="1" customHeight="1" x14ac:dyDescent="0.2">
      <c r="DD121" s="387"/>
      <c r="DE121" s="387"/>
    </row>
    <row r="122" spans="108:109" ht="13.5" hidden="1" customHeight="1" x14ac:dyDescent="0.2">
      <c r="DD122" s="387"/>
      <c r="DE122" s="387"/>
    </row>
    <row r="123" spans="108:109" ht="13.5" hidden="1" customHeight="1" x14ac:dyDescent="0.2">
      <c r="DD123" s="387"/>
      <c r="DE123" s="387"/>
    </row>
    <row r="124" spans="108:109" ht="13.5" hidden="1" customHeight="1" x14ac:dyDescent="0.2">
      <c r="DD124" s="387"/>
      <c r="DE124" s="387"/>
    </row>
    <row r="125" spans="108:109" ht="13.5" hidden="1" customHeight="1" x14ac:dyDescent="0.2">
      <c r="DD125" s="387"/>
      <c r="DE125" s="387"/>
    </row>
    <row r="126" spans="108:109" ht="13.5" hidden="1" customHeight="1" x14ac:dyDescent="0.2">
      <c r="DD126" s="387"/>
      <c r="DE126" s="387"/>
    </row>
    <row r="127" spans="108:109" ht="13.5" hidden="1" customHeight="1" x14ac:dyDescent="0.2">
      <c r="DD127" s="387"/>
      <c r="DE127" s="387"/>
    </row>
    <row r="128" spans="108:109" ht="13.5" hidden="1" customHeight="1" x14ac:dyDescent="0.2">
      <c r="DD128" s="387"/>
      <c r="DE128" s="387"/>
    </row>
    <row r="129" spans="108:109" ht="13.5" hidden="1" customHeight="1" x14ac:dyDescent="0.2">
      <c r="DD129" s="387"/>
      <c r="DE129" s="387"/>
    </row>
    <row r="130" spans="108:109" ht="13.5" hidden="1" customHeight="1" x14ac:dyDescent="0.2">
      <c r="DD130" s="387"/>
      <c r="DE130" s="387"/>
    </row>
    <row r="131" spans="108:109" ht="13.5" hidden="1" customHeight="1" x14ac:dyDescent="0.2">
      <c r="DD131" s="387"/>
      <c r="DE131" s="387"/>
    </row>
    <row r="132" spans="108:109" ht="13.5" hidden="1" customHeight="1" x14ac:dyDescent="0.2">
      <c r="DD132" s="387"/>
      <c r="DE132" s="387"/>
    </row>
    <row r="133" spans="108:109" ht="13.5" hidden="1" customHeight="1" x14ac:dyDescent="0.2">
      <c r="DD133" s="387"/>
      <c r="DE133" s="387"/>
    </row>
    <row r="134" spans="108:109" ht="13.5" hidden="1" customHeight="1" x14ac:dyDescent="0.2">
      <c r="DD134" s="387"/>
      <c r="DE134" s="387"/>
    </row>
    <row r="135" spans="108:109" ht="13.5" hidden="1" customHeight="1" x14ac:dyDescent="0.2">
      <c r="DD135" s="387"/>
      <c r="DE135" s="387"/>
    </row>
    <row r="136" spans="108:109" ht="13.5" hidden="1" customHeight="1" x14ac:dyDescent="0.2">
      <c r="DD136" s="387"/>
      <c r="DE136" s="387"/>
    </row>
    <row r="137" spans="108:109" ht="13.5" hidden="1" customHeight="1" x14ac:dyDescent="0.2">
      <c r="DD137" s="387"/>
      <c r="DE137" s="387"/>
    </row>
    <row r="138" spans="108:109" ht="13.5" hidden="1" customHeight="1" x14ac:dyDescent="0.2">
      <c r="DD138" s="387"/>
      <c r="DE138" s="387"/>
    </row>
    <row r="139" spans="108:109" ht="13.5" hidden="1" customHeight="1" x14ac:dyDescent="0.2">
      <c r="DD139" s="387"/>
      <c r="DE139" s="387"/>
    </row>
    <row r="140" spans="108:109" ht="13.5" hidden="1" customHeight="1" x14ac:dyDescent="0.2">
      <c r="DD140" s="387"/>
      <c r="DE140" s="387"/>
    </row>
    <row r="141" spans="108:109" ht="13.5" hidden="1" customHeight="1" x14ac:dyDescent="0.2">
      <c r="DD141" s="387"/>
      <c r="DE141" s="387"/>
    </row>
    <row r="142" spans="108:109" ht="13.5" hidden="1" customHeight="1" x14ac:dyDescent="0.2">
      <c r="DD142" s="387"/>
      <c r="DE142" s="387"/>
    </row>
    <row r="143" spans="108:109" ht="13.5" hidden="1" customHeight="1" x14ac:dyDescent="0.2">
      <c r="DD143" s="387"/>
      <c r="DE143" s="387"/>
    </row>
    <row r="144" spans="108:109" ht="13.5" hidden="1" customHeight="1" x14ac:dyDescent="0.2">
      <c r="DD144" s="387"/>
      <c r="DE144" s="387"/>
    </row>
    <row r="145" spans="108:109" ht="13.5" hidden="1" customHeight="1" x14ac:dyDescent="0.2">
      <c r="DD145" s="387"/>
      <c r="DE145" s="387"/>
    </row>
    <row r="146" spans="108:109" ht="13.5" hidden="1" customHeight="1" x14ac:dyDescent="0.2">
      <c r="DD146" s="387"/>
      <c r="DE146" s="387"/>
    </row>
    <row r="147" spans="108:109" ht="13.5" hidden="1" customHeight="1" x14ac:dyDescent="0.2">
      <c r="DD147" s="387"/>
      <c r="DE147" s="387"/>
    </row>
    <row r="148" spans="108:109" ht="13.5" hidden="1" customHeight="1" x14ac:dyDescent="0.2">
      <c r="DD148" s="387"/>
      <c r="DE148" s="387"/>
    </row>
    <row r="149" spans="108:109" ht="13.5" hidden="1" customHeight="1" x14ac:dyDescent="0.2">
      <c r="DD149" s="387"/>
      <c r="DE149" s="387"/>
    </row>
    <row r="150" spans="108:109" ht="13.5" hidden="1" customHeight="1" x14ac:dyDescent="0.2">
      <c r="DD150" s="387"/>
      <c r="DE150" s="387"/>
    </row>
    <row r="151" spans="108:109" ht="13.5" hidden="1" customHeight="1" x14ac:dyDescent="0.2">
      <c r="DD151" s="387"/>
      <c r="DE151" s="387"/>
    </row>
    <row r="152" spans="108:109" ht="13.5" hidden="1" customHeight="1" x14ac:dyDescent="0.2">
      <c r="DD152" s="387"/>
      <c r="DE152" s="387"/>
    </row>
    <row r="153" spans="108:109" ht="13.5" hidden="1" customHeight="1" x14ac:dyDescent="0.2">
      <c r="DD153" s="387"/>
      <c r="DE153" s="387"/>
    </row>
    <row r="154" spans="108:109" ht="13.5" hidden="1" customHeight="1" x14ac:dyDescent="0.2">
      <c r="DD154" s="387"/>
      <c r="DE154" s="387"/>
    </row>
    <row r="155" spans="108:109" ht="13.5" hidden="1" customHeight="1" x14ac:dyDescent="0.2">
      <c r="DD155" s="387"/>
      <c r="DE155" s="387"/>
    </row>
    <row r="156" spans="108:109" ht="13.5" hidden="1" customHeight="1" x14ac:dyDescent="0.2">
      <c r="DD156" s="387"/>
      <c r="DE156" s="387"/>
    </row>
    <row r="157" spans="108:109" ht="13.5" hidden="1" customHeight="1" x14ac:dyDescent="0.2">
      <c r="DD157" s="387"/>
      <c r="DE157" s="387"/>
    </row>
    <row r="158" spans="108:109" ht="13.5" hidden="1" customHeight="1" x14ac:dyDescent="0.2">
      <c r="DD158" s="387"/>
      <c r="DE158" s="387"/>
    </row>
    <row r="159" spans="108:109" ht="13.5" hidden="1" customHeight="1" x14ac:dyDescent="0.2">
      <c r="DD159" s="387"/>
      <c r="DE159" s="387"/>
    </row>
    <row r="160" spans="108:109" ht="13.5" hidden="1" customHeight="1" x14ac:dyDescent="0.2">
      <c r="DD160" s="387"/>
      <c r="DE160" s="38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IRPiba2cfmMoHOuseuMflFY3I3O3ekccLGeVA3osHnOesCY89fPGrMNrJ+fz4OvLXdhTlqTZR+rhUHlVUJz8HQ==" saltValue="B0w73pTbLpKx/3eTgjk+v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35"/>
  <sheetViews>
    <sheetView showGridLines="0" zoomScale="60" zoomScaleNormal="60" zoomScaleSheetLayoutView="70"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621</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Y/MC1qpryljCSx08Nr3rWxuDUTfSlDSYQViMLKwjKhLZaZmLKiaf/DICL66sRFyY1H52SbIQcaK6qmKbPw2MpA==" saltValue="jj0JJmnTS98h+xjbZDuzNA=="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35"/>
  <sheetViews>
    <sheetView showGridLines="0" zoomScale="70" zoomScaleNormal="70" zoomScaleSheetLayoutView="55"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c r="AG59" s="290"/>
      <c r="AH59" s="290"/>
    </row>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622</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AF9kP+xGWm73+PJ+nPf271x0Raci9YV1vbOh0IJr46Vu5MZX371Iv5wA46HZoBmdDVM1zGEF88AZk0+z+d22Bw==" saltValue="RL5ytuQWgmk1u7JJv9xLA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09375" defaultRowHeight="13.2" x14ac:dyDescent="0.2"/>
  <cols>
    <col min="1" max="1" width="45.88671875" style="149" customWidth="1"/>
    <col min="2" max="8" width="13.33203125" style="149" customWidth="1"/>
    <col min="9" max="16384" width="11.109375" style="149"/>
  </cols>
  <sheetData>
    <row r="1" spans="1:8" x14ac:dyDescent="0.2">
      <c r="A1" s="143"/>
      <c r="B1" s="144"/>
      <c r="C1" s="145"/>
      <c r="D1" s="146"/>
      <c r="E1" s="147"/>
      <c r="F1" s="147"/>
      <c r="G1" s="147"/>
      <c r="H1" s="148"/>
    </row>
    <row r="2" spans="1:8" x14ac:dyDescent="0.2">
      <c r="A2" s="150"/>
      <c r="B2" s="151"/>
      <c r="C2" s="152"/>
      <c r="D2" s="153" t="s">
        <v>51</v>
      </c>
      <c r="E2" s="154"/>
      <c r="F2" s="155" t="s">
        <v>557</v>
      </c>
      <c r="G2" s="156"/>
      <c r="H2" s="157"/>
    </row>
    <row r="3" spans="1:8" x14ac:dyDescent="0.2">
      <c r="A3" s="153" t="s">
        <v>550</v>
      </c>
      <c r="B3" s="158"/>
      <c r="C3" s="159"/>
      <c r="D3" s="160">
        <v>117723</v>
      </c>
      <c r="E3" s="161"/>
      <c r="F3" s="162">
        <v>101693</v>
      </c>
      <c r="G3" s="163"/>
      <c r="H3" s="164"/>
    </row>
    <row r="4" spans="1:8" x14ac:dyDescent="0.2">
      <c r="A4" s="165"/>
      <c r="B4" s="166"/>
      <c r="C4" s="167"/>
      <c r="D4" s="168">
        <v>48058</v>
      </c>
      <c r="E4" s="169"/>
      <c r="F4" s="170">
        <v>51066</v>
      </c>
      <c r="G4" s="171"/>
      <c r="H4" s="172"/>
    </row>
    <row r="5" spans="1:8" x14ac:dyDescent="0.2">
      <c r="A5" s="153" t="s">
        <v>552</v>
      </c>
      <c r="B5" s="158"/>
      <c r="C5" s="159"/>
      <c r="D5" s="160">
        <v>58658</v>
      </c>
      <c r="E5" s="161"/>
      <c r="F5" s="162">
        <v>96635</v>
      </c>
      <c r="G5" s="163"/>
      <c r="H5" s="164"/>
    </row>
    <row r="6" spans="1:8" x14ac:dyDescent="0.2">
      <c r="A6" s="165"/>
      <c r="B6" s="166"/>
      <c r="C6" s="167"/>
      <c r="D6" s="168">
        <v>14275</v>
      </c>
      <c r="E6" s="169"/>
      <c r="F6" s="170">
        <v>44408</v>
      </c>
      <c r="G6" s="171"/>
      <c r="H6" s="172"/>
    </row>
    <row r="7" spans="1:8" x14ac:dyDescent="0.2">
      <c r="A7" s="153" t="s">
        <v>553</v>
      </c>
      <c r="B7" s="158"/>
      <c r="C7" s="159"/>
      <c r="D7" s="160">
        <v>43239</v>
      </c>
      <c r="E7" s="161"/>
      <c r="F7" s="162">
        <v>97062</v>
      </c>
      <c r="G7" s="163"/>
      <c r="H7" s="164"/>
    </row>
    <row r="8" spans="1:8" x14ac:dyDescent="0.2">
      <c r="A8" s="165"/>
      <c r="B8" s="166"/>
      <c r="C8" s="167"/>
      <c r="D8" s="168">
        <v>26415</v>
      </c>
      <c r="E8" s="169"/>
      <c r="F8" s="170">
        <v>50112</v>
      </c>
      <c r="G8" s="171"/>
      <c r="H8" s="172"/>
    </row>
    <row r="9" spans="1:8" x14ac:dyDescent="0.2">
      <c r="A9" s="153" t="s">
        <v>554</v>
      </c>
      <c r="B9" s="158"/>
      <c r="C9" s="159"/>
      <c r="D9" s="160">
        <v>59702</v>
      </c>
      <c r="E9" s="161"/>
      <c r="F9" s="162">
        <v>106005</v>
      </c>
      <c r="G9" s="163"/>
      <c r="H9" s="164"/>
    </row>
    <row r="10" spans="1:8" x14ac:dyDescent="0.2">
      <c r="A10" s="165"/>
      <c r="B10" s="166"/>
      <c r="C10" s="167"/>
      <c r="D10" s="168">
        <v>23948</v>
      </c>
      <c r="E10" s="169"/>
      <c r="F10" s="170">
        <v>58359</v>
      </c>
      <c r="G10" s="171"/>
      <c r="H10" s="172"/>
    </row>
    <row r="11" spans="1:8" x14ac:dyDescent="0.2">
      <c r="A11" s="153" t="s">
        <v>555</v>
      </c>
      <c r="B11" s="158"/>
      <c r="C11" s="159"/>
      <c r="D11" s="160">
        <v>130232</v>
      </c>
      <c r="E11" s="161"/>
      <c r="F11" s="162">
        <v>98507</v>
      </c>
      <c r="G11" s="163"/>
      <c r="H11" s="164"/>
    </row>
    <row r="12" spans="1:8" x14ac:dyDescent="0.2">
      <c r="A12" s="165"/>
      <c r="B12" s="166"/>
      <c r="C12" s="173"/>
      <c r="D12" s="168">
        <v>37690</v>
      </c>
      <c r="E12" s="169"/>
      <c r="F12" s="170">
        <v>47567</v>
      </c>
      <c r="G12" s="171"/>
      <c r="H12" s="172"/>
    </row>
    <row r="13" spans="1:8" x14ac:dyDescent="0.2">
      <c r="A13" s="153"/>
      <c r="B13" s="158"/>
      <c r="C13" s="174"/>
      <c r="D13" s="175">
        <v>81911</v>
      </c>
      <c r="E13" s="176"/>
      <c r="F13" s="177">
        <v>99980</v>
      </c>
      <c r="G13" s="178"/>
      <c r="H13" s="164"/>
    </row>
    <row r="14" spans="1:8" x14ac:dyDescent="0.2">
      <c r="A14" s="165"/>
      <c r="B14" s="166"/>
      <c r="C14" s="167"/>
      <c r="D14" s="168">
        <v>30077</v>
      </c>
      <c r="E14" s="169"/>
      <c r="F14" s="170">
        <v>50302</v>
      </c>
      <c r="G14" s="171"/>
      <c r="H14" s="172"/>
    </row>
    <row r="17" spans="1:11" x14ac:dyDescent="0.2">
      <c r="A17" s="149" t="s">
        <v>52</v>
      </c>
    </row>
    <row r="18" spans="1:11" x14ac:dyDescent="0.2">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2">
      <c r="A19" s="179" t="s">
        <v>53</v>
      </c>
      <c r="B19" s="179">
        <f>ROUND(VALUE(SUBSTITUTE(実質収支比率等に係る経年分析!F$48,"▲","-")),2)</f>
        <v>4.29</v>
      </c>
      <c r="C19" s="179">
        <f>ROUND(VALUE(SUBSTITUTE(実質収支比率等に係る経年分析!G$48,"▲","-")),2)</f>
        <v>3.99</v>
      </c>
      <c r="D19" s="179">
        <f>ROUND(VALUE(SUBSTITUTE(実質収支比率等に係る経年分析!H$48,"▲","-")),2)</f>
        <v>4.5199999999999996</v>
      </c>
      <c r="E19" s="179">
        <f>ROUND(VALUE(SUBSTITUTE(実質収支比率等に係る経年分析!I$48,"▲","-")),2)</f>
        <v>4.75</v>
      </c>
      <c r="F19" s="179">
        <f>ROUND(VALUE(SUBSTITUTE(実質収支比率等に係る経年分析!J$48,"▲","-")),2)</f>
        <v>5.1100000000000003</v>
      </c>
    </row>
    <row r="20" spans="1:11" x14ac:dyDescent="0.2">
      <c r="A20" s="179" t="s">
        <v>54</v>
      </c>
      <c r="B20" s="179">
        <f>ROUND(VALUE(SUBSTITUTE(実質収支比率等に係る経年分析!F$47,"▲","-")),2)</f>
        <v>21.82</v>
      </c>
      <c r="C20" s="179">
        <f>ROUND(VALUE(SUBSTITUTE(実質収支比率等に係る経年分析!G$47,"▲","-")),2)</f>
        <v>26.2</v>
      </c>
      <c r="D20" s="179">
        <f>ROUND(VALUE(SUBSTITUTE(実質収支比率等に係る経年分析!H$47,"▲","-")),2)</f>
        <v>28.61</v>
      </c>
      <c r="E20" s="179">
        <f>ROUND(VALUE(SUBSTITUTE(実質収支比率等に係る経年分析!I$47,"▲","-")),2)</f>
        <v>28.69</v>
      </c>
      <c r="F20" s="179">
        <f>ROUND(VALUE(SUBSTITUTE(実質収支比率等に係る経年分析!J$47,"▲","-")),2)</f>
        <v>20.02</v>
      </c>
    </row>
    <row r="21" spans="1:11" x14ac:dyDescent="0.2">
      <c r="A21" s="179" t="s">
        <v>55</v>
      </c>
      <c r="B21" s="179">
        <f>IF(ISNUMBER(VALUE(SUBSTITUTE(実質収支比率等に係る経年分析!F$49,"▲","-"))),ROUND(VALUE(SUBSTITUTE(実質収支比率等に係る経年分析!F$49,"▲","-")),2),NA())</f>
        <v>4.46</v>
      </c>
      <c r="C21" s="179">
        <f>IF(ISNUMBER(VALUE(SUBSTITUTE(実質収支比率等に係る経年分析!G$49,"▲","-"))),ROUND(VALUE(SUBSTITUTE(実質収支比率等に係る経年分析!G$49,"▲","-")),2),NA())</f>
        <v>6.15</v>
      </c>
      <c r="D21" s="179">
        <f>IF(ISNUMBER(VALUE(SUBSTITUTE(実質収支比率等に係る経年分析!H$49,"▲","-"))),ROUND(VALUE(SUBSTITUTE(実質収支比率等に係る経年分析!H$49,"▲","-")),2),NA())</f>
        <v>15.14</v>
      </c>
      <c r="E21" s="179">
        <f>IF(ISNUMBER(VALUE(SUBSTITUTE(実質収支比率等に係る経年分析!I$49,"▲","-"))),ROUND(VALUE(SUBSTITUTE(実質収支比率等に係る経年分析!I$49,"▲","-")),2),NA())</f>
        <v>0.1</v>
      </c>
      <c r="F21" s="179">
        <f>IF(ISNUMBER(VALUE(SUBSTITUTE(実質収支比率等に係る経年分析!J$49,"▲","-"))),ROUND(VALUE(SUBSTITUTE(実質収支比率等に係る経年分析!J$49,"▲","-")),2),NA())</f>
        <v>-7.52</v>
      </c>
    </row>
    <row r="24" spans="1:11" x14ac:dyDescent="0.2">
      <c r="A24" s="149" t="s">
        <v>56</v>
      </c>
    </row>
    <row r="25" spans="1:11" x14ac:dyDescent="0.2">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2">
      <c r="A26" s="180"/>
      <c r="B26" s="180" t="s">
        <v>57</v>
      </c>
      <c r="C26" s="180" t="s">
        <v>58</v>
      </c>
      <c r="D26" s="180" t="s">
        <v>57</v>
      </c>
      <c r="E26" s="180" t="s">
        <v>58</v>
      </c>
      <c r="F26" s="180" t="s">
        <v>57</v>
      </c>
      <c r="G26" s="180" t="s">
        <v>58</v>
      </c>
      <c r="H26" s="180" t="s">
        <v>57</v>
      </c>
      <c r="I26" s="180" t="s">
        <v>58</v>
      </c>
      <c r="J26" s="180" t="s">
        <v>57</v>
      </c>
      <c r="K26" s="180" t="s">
        <v>58</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0.01</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0.01</v>
      </c>
    </row>
    <row r="28" spans="1:11" x14ac:dyDescent="0.2">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str">
        <f>IF(連結実質赤字比率に係る赤字・黒字の構成分析!C$41="",NA(),連結実質赤字比率に係る赤字・黒字の構成分析!C$41)</f>
        <v>後期高齢者医療特別会計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0.02</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0.02</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0.02</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0.02</v>
      </c>
    </row>
    <row r="30" spans="1:11" x14ac:dyDescent="0.2">
      <c r="A30" s="180" t="str">
        <f>IF(連結実質赤字比率に係る赤字・黒字の構成分析!C$40="",NA(),連結実質赤字比率に係る赤字・黒字の構成分析!C$40)</f>
        <v>営農飲雑用水事業特別会計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0.02</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0.04</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0.05</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0.06</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0.06</v>
      </c>
    </row>
    <row r="31" spans="1:11" x14ac:dyDescent="0.2">
      <c r="A31" s="180" t="str">
        <f>IF(連結実質赤字比率に係る赤字・黒字の構成分析!C$39="",NA(),連結実質赤字比率に係る赤字・黒字の構成分析!C$39)</f>
        <v>漁業集落排水事業特別会計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0.03</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0.09</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0.03</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0.08</v>
      </c>
    </row>
    <row r="32" spans="1:11" x14ac:dyDescent="0.2">
      <c r="A32" s="180" t="str">
        <f>IF(連結実質赤字比率に係る赤字・黒字の構成分析!C$38="",NA(),連結実質赤字比率に係る赤字・黒字の構成分析!C$38)</f>
        <v>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0.12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7.0000000000000007E-2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0.12</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0.09</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0.35</v>
      </c>
    </row>
    <row r="33" spans="1:16" x14ac:dyDescent="0.2">
      <c r="A33" s="180" t="str">
        <f>IF(連結実質赤字比率に係る赤字・黒字の構成分析!C$37="",NA(),連結実質赤字比率に係る赤字・黒字の構成分析!C$37)</f>
        <v>国民健康保険事業特別会計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3.17</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4.24</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5.45</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6.41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0.56999999999999995</v>
      </c>
    </row>
    <row r="34" spans="1:16" x14ac:dyDescent="0.2">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0.55000000000000004</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1.05</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1.64</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2.15</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1.8</v>
      </c>
    </row>
    <row r="35" spans="1:16" x14ac:dyDescent="0.2">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4.29</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3.99</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4.51</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4.75</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5.1100000000000003</v>
      </c>
    </row>
    <row r="36" spans="1:16" x14ac:dyDescent="0.2">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10.91</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11.06</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12.28</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11.22</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11.45</v>
      </c>
    </row>
    <row r="39" spans="1:16" x14ac:dyDescent="0.2">
      <c r="A39" s="149" t="s">
        <v>59</v>
      </c>
    </row>
    <row r="40" spans="1:16" x14ac:dyDescent="0.2">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2">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2">
      <c r="A42" s="181" t="s">
        <v>62</v>
      </c>
      <c r="B42" s="181"/>
      <c r="C42" s="181"/>
      <c r="D42" s="181">
        <f>'実質公債費比率（分子）の構造'!K$52</f>
        <v>480</v>
      </c>
      <c r="E42" s="181"/>
      <c r="F42" s="181"/>
      <c r="G42" s="181">
        <f>'実質公債費比率（分子）の構造'!L$52</f>
        <v>713</v>
      </c>
      <c r="H42" s="181"/>
      <c r="I42" s="181"/>
      <c r="J42" s="181">
        <f>'実質公債費比率（分子）の構造'!M$52</f>
        <v>476</v>
      </c>
      <c r="K42" s="181"/>
      <c r="L42" s="181"/>
      <c r="M42" s="181">
        <f>'実質公債費比率（分子）の構造'!N$52</f>
        <v>474</v>
      </c>
      <c r="N42" s="181"/>
      <c r="O42" s="181"/>
      <c r="P42" s="181">
        <f>'実質公債費比率（分子）の構造'!O$52</f>
        <v>467</v>
      </c>
    </row>
    <row r="43" spans="1:16" x14ac:dyDescent="0.2">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2">
      <c r="A44" s="181" t="s">
        <v>64</v>
      </c>
      <c r="B44" s="181">
        <f>'実質公債費比率（分子）の構造'!K$50</f>
        <v>4</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2">
      <c r="A45" s="181" t="s">
        <v>65</v>
      </c>
      <c r="B45" s="181">
        <f>'実質公債費比率（分子）の構造'!K$49</f>
        <v>90</v>
      </c>
      <c r="C45" s="181"/>
      <c r="D45" s="181"/>
      <c r="E45" s="181">
        <f>'実質公債費比率（分子）の構造'!L$49</f>
        <v>110</v>
      </c>
      <c r="F45" s="181"/>
      <c r="G45" s="181"/>
      <c r="H45" s="181">
        <f>'実質公債費比率（分子）の構造'!M$49</f>
        <v>110</v>
      </c>
      <c r="I45" s="181"/>
      <c r="J45" s="181"/>
      <c r="K45" s="181">
        <f>'実質公債費比率（分子）の構造'!N$49</f>
        <v>108</v>
      </c>
      <c r="L45" s="181"/>
      <c r="M45" s="181"/>
      <c r="N45" s="181">
        <f>'実質公債費比率（分子）の構造'!O$49</f>
        <v>121</v>
      </c>
      <c r="O45" s="181"/>
      <c r="P45" s="181"/>
    </row>
    <row r="46" spans="1:16" x14ac:dyDescent="0.2">
      <c r="A46" s="181" t="s">
        <v>66</v>
      </c>
      <c r="B46" s="181">
        <f>'実質公債費比率（分子）の構造'!K$48</f>
        <v>84</v>
      </c>
      <c r="C46" s="181"/>
      <c r="D46" s="181"/>
      <c r="E46" s="181">
        <f>'実質公債費比率（分子）の構造'!L$48</f>
        <v>71</v>
      </c>
      <c r="F46" s="181"/>
      <c r="G46" s="181"/>
      <c r="H46" s="181">
        <f>'実質公債費比率（分子）の構造'!M$48</f>
        <v>80</v>
      </c>
      <c r="I46" s="181"/>
      <c r="J46" s="181"/>
      <c r="K46" s="181">
        <f>'実質公債費比率（分子）の構造'!N$48</f>
        <v>76</v>
      </c>
      <c r="L46" s="181"/>
      <c r="M46" s="181"/>
      <c r="N46" s="181">
        <f>'実質公債費比率（分子）の構造'!O$48</f>
        <v>89</v>
      </c>
      <c r="O46" s="181"/>
      <c r="P46" s="181"/>
    </row>
    <row r="47" spans="1:16" x14ac:dyDescent="0.2">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2">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2">
      <c r="A49" s="181" t="s">
        <v>69</v>
      </c>
      <c r="B49" s="181">
        <f>'実質公債費比率（分子）の構造'!K$45</f>
        <v>654</v>
      </c>
      <c r="C49" s="181"/>
      <c r="D49" s="181"/>
      <c r="E49" s="181">
        <f>'実質公債費比率（分子）の構造'!L$45</f>
        <v>629</v>
      </c>
      <c r="F49" s="181"/>
      <c r="G49" s="181"/>
      <c r="H49" s="181">
        <f>'実質公債費比率（分子）の構造'!M$45</f>
        <v>560</v>
      </c>
      <c r="I49" s="181"/>
      <c r="J49" s="181"/>
      <c r="K49" s="181">
        <f>'実質公債費比率（分子）の構造'!N$45</f>
        <v>564</v>
      </c>
      <c r="L49" s="181"/>
      <c r="M49" s="181"/>
      <c r="N49" s="181">
        <f>'実質公債費比率（分子）の構造'!O$45</f>
        <v>578</v>
      </c>
      <c r="O49" s="181"/>
      <c r="P49" s="181"/>
    </row>
    <row r="50" spans="1:16" x14ac:dyDescent="0.2">
      <c r="A50" s="181" t="s">
        <v>70</v>
      </c>
      <c r="B50" s="181" t="e">
        <f>NA()</f>
        <v>#N/A</v>
      </c>
      <c r="C50" s="181">
        <f>IF(ISNUMBER('実質公債費比率（分子）の構造'!K$53),'実質公債費比率（分子）の構造'!K$53,NA())</f>
        <v>352</v>
      </c>
      <c r="D50" s="181" t="e">
        <f>NA()</f>
        <v>#N/A</v>
      </c>
      <c r="E50" s="181" t="e">
        <f>NA()</f>
        <v>#N/A</v>
      </c>
      <c r="F50" s="181">
        <f>IF(ISNUMBER('実質公債費比率（分子）の構造'!L$53),'実質公債費比率（分子）の構造'!L$53,NA())</f>
        <v>97</v>
      </c>
      <c r="G50" s="181" t="e">
        <f>NA()</f>
        <v>#N/A</v>
      </c>
      <c r="H50" s="181" t="e">
        <f>NA()</f>
        <v>#N/A</v>
      </c>
      <c r="I50" s="181">
        <f>IF(ISNUMBER('実質公債費比率（分子）の構造'!M$53),'実質公債費比率（分子）の構造'!M$53,NA())</f>
        <v>274</v>
      </c>
      <c r="J50" s="181" t="e">
        <f>NA()</f>
        <v>#N/A</v>
      </c>
      <c r="K50" s="181" t="e">
        <f>NA()</f>
        <v>#N/A</v>
      </c>
      <c r="L50" s="181">
        <f>IF(ISNUMBER('実質公債費比率（分子）の構造'!N$53),'実質公債費比率（分子）の構造'!N$53,NA())</f>
        <v>274</v>
      </c>
      <c r="M50" s="181" t="e">
        <f>NA()</f>
        <v>#N/A</v>
      </c>
      <c r="N50" s="181" t="e">
        <f>NA()</f>
        <v>#N/A</v>
      </c>
      <c r="O50" s="181">
        <f>IF(ISNUMBER('実質公債費比率（分子）の構造'!O$53),'実質公債費比率（分子）の構造'!O$53,NA())</f>
        <v>321</v>
      </c>
      <c r="P50" s="181" t="e">
        <f>NA()</f>
        <v>#N/A</v>
      </c>
    </row>
    <row r="53" spans="1:16" x14ac:dyDescent="0.2">
      <c r="A53" s="149" t="s">
        <v>71</v>
      </c>
    </row>
    <row r="54" spans="1:16" x14ac:dyDescent="0.2">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2">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2">
      <c r="A56" s="180" t="s">
        <v>43</v>
      </c>
      <c r="B56" s="180"/>
      <c r="C56" s="180"/>
      <c r="D56" s="180">
        <f>'将来負担比率（分子）の構造'!I$52</f>
        <v>4813</v>
      </c>
      <c r="E56" s="180"/>
      <c r="F56" s="180"/>
      <c r="G56" s="180">
        <f>'将来負担比率（分子）の構造'!J$52</f>
        <v>5112</v>
      </c>
      <c r="H56" s="180"/>
      <c r="I56" s="180"/>
      <c r="J56" s="180">
        <f>'将来負担比率（分子）の構造'!K$52</f>
        <v>4679</v>
      </c>
      <c r="K56" s="180"/>
      <c r="L56" s="180"/>
      <c r="M56" s="180">
        <f>'将来負担比率（分子）の構造'!L$52</f>
        <v>4512</v>
      </c>
      <c r="N56" s="180"/>
      <c r="O56" s="180"/>
      <c r="P56" s="180">
        <f>'将来負担比率（分子）の構造'!M$52</f>
        <v>4536</v>
      </c>
    </row>
    <row r="57" spans="1:16" x14ac:dyDescent="0.2">
      <c r="A57" s="180" t="s">
        <v>42</v>
      </c>
      <c r="B57" s="180"/>
      <c r="C57" s="180"/>
      <c r="D57" s="180">
        <f>'将来負担比率（分子）の構造'!I$51</f>
        <v>216</v>
      </c>
      <c r="E57" s="180"/>
      <c r="F57" s="180"/>
      <c r="G57" s="180">
        <f>'将来負担比率（分子）の構造'!J$51</f>
        <v>189</v>
      </c>
      <c r="H57" s="180"/>
      <c r="I57" s="180"/>
      <c r="J57" s="180">
        <f>'将来負担比率（分子）の構造'!K$51</f>
        <v>164</v>
      </c>
      <c r="K57" s="180"/>
      <c r="L57" s="180"/>
      <c r="M57" s="180">
        <f>'将来負担比率（分子）の構造'!L$51</f>
        <v>141</v>
      </c>
      <c r="N57" s="180"/>
      <c r="O57" s="180"/>
      <c r="P57" s="180">
        <f>'将来負担比率（分子）の構造'!M$51</f>
        <v>120</v>
      </c>
    </row>
    <row r="58" spans="1:16" x14ac:dyDescent="0.2">
      <c r="A58" s="180" t="s">
        <v>41</v>
      </c>
      <c r="B58" s="180"/>
      <c r="C58" s="180"/>
      <c r="D58" s="180">
        <f>'将来負担比率（分子）の構造'!I$50</f>
        <v>4734</v>
      </c>
      <c r="E58" s="180"/>
      <c r="F58" s="180"/>
      <c r="G58" s="180">
        <f>'将来負担比率（分子）の構造'!J$50</f>
        <v>5510</v>
      </c>
      <c r="H58" s="180"/>
      <c r="I58" s="180"/>
      <c r="J58" s="180">
        <f>'将来負担比率（分子）の構造'!K$50</f>
        <v>5732</v>
      </c>
      <c r="K58" s="180"/>
      <c r="L58" s="180"/>
      <c r="M58" s="180">
        <f>'将来負担比率（分子）の構造'!L$50</f>
        <v>6334</v>
      </c>
      <c r="N58" s="180"/>
      <c r="O58" s="180"/>
      <c r="P58" s="180">
        <f>'将来負担比率（分子）の構造'!M$50</f>
        <v>5952</v>
      </c>
    </row>
    <row r="59" spans="1:16" x14ac:dyDescent="0.2">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36</v>
      </c>
      <c r="B61" s="180" t="str">
        <f>'将来負担比率（分子）の構造'!I$46</f>
        <v>-</v>
      </c>
      <c r="C61" s="180"/>
      <c r="D61" s="180"/>
      <c r="E61" s="180" t="str">
        <f>'将来負担比率（分子）の構造'!J$46</f>
        <v>-</v>
      </c>
      <c r="F61" s="180"/>
      <c r="G61" s="180"/>
      <c r="H61" s="180">
        <f>'将来負担比率（分子）の構造'!K$46</f>
        <v>7</v>
      </c>
      <c r="I61" s="180"/>
      <c r="J61" s="180"/>
      <c r="K61" s="180">
        <f>'将来負担比率（分子）の構造'!L$46</f>
        <v>7</v>
      </c>
      <c r="L61" s="180"/>
      <c r="M61" s="180"/>
      <c r="N61" s="180">
        <f>'将来負担比率（分子）の構造'!M$46</f>
        <v>5</v>
      </c>
      <c r="O61" s="180"/>
      <c r="P61" s="180"/>
    </row>
    <row r="62" spans="1:16" x14ac:dyDescent="0.2">
      <c r="A62" s="180" t="s">
        <v>35</v>
      </c>
      <c r="B62" s="180">
        <f>'将来負担比率（分子）の構造'!I$45</f>
        <v>1413</v>
      </c>
      <c r="C62" s="180"/>
      <c r="D62" s="180"/>
      <c r="E62" s="180">
        <f>'将来負担比率（分子）の構造'!J$45</f>
        <v>1324</v>
      </c>
      <c r="F62" s="180"/>
      <c r="G62" s="180"/>
      <c r="H62" s="180">
        <f>'将来負担比率（分子）の構造'!K$45</f>
        <v>1289</v>
      </c>
      <c r="I62" s="180"/>
      <c r="J62" s="180"/>
      <c r="K62" s="180">
        <f>'将来負担比率（分子）の構造'!L$45</f>
        <v>1264</v>
      </c>
      <c r="L62" s="180"/>
      <c r="M62" s="180"/>
      <c r="N62" s="180">
        <f>'将来負担比率（分子）の構造'!M$45</f>
        <v>1265</v>
      </c>
      <c r="O62" s="180"/>
      <c r="P62" s="180"/>
    </row>
    <row r="63" spans="1:16" x14ac:dyDescent="0.2">
      <c r="A63" s="180" t="s">
        <v>34</v>
      </c>
      <c r="B63" s="180">
        <f>'将来負担比率（分子）の構造'!I$44</f>
        <v>782</v>
      </c>
      <c r="C63" s="180"/>
      <c r="D63" s="180"/>
      <c r="E63" s="180">
        <f>'将来負担比率（分子）の構造'!J$44</f>
        <v>712</v>
      </c>
      <c r="F63" s="180"/>
      <c r="G63" s="180"/>
      <c r="H63" s="180">
        <f>'将来負担比率（分子）の構造'!K$44</f>
        <v>608</v>
      </c>
      <c r="I63" s="180"/>
      <c r="J63" s="180"/>
      <c r="K63" s="180">
        <f>'将来負担比率（分子）の構造'!L$44</f>
        <v>510</v>
      </c>
      <c r="L63" s="180"/>
      <c r="M63" s="180"/>
      <c r="N63" s="180">
        <f>'将来負担比率（分子）の構造'!M$44</f>
        <v>388</v>
      </c>
      <c r="O63" s="180"/>
      <c r="P63" s="180"/>
    </row>
    <row r="64" spans="1:16" x14ac:dyDescent="0.2">
      <c r="A64" s="180" t="s">
        <v>33</v>
      </c>
      <c r="B64" s="180">
        <f>'将来負担比率（分子）の構造'!I$43</f>
        <v>897</v>
      </c>
      <c r="C64" s="180"/>
      <c r="D64" s="180"/>
      <c r="E64" s="180">
        <f>'将来負担比率（分子）の構造'!J$43</f>
        <v>730</v>
      </c>
      <c r="F64" s="180"/>
      <c r="G64" s="180"/>
      <c r="H64" s="180">
        <f>'将来負担比率（分子）の構造'!K$43</f>
        <v>768</v>
      </c>
      <c r="I64" s="180"/>
      <c r="J64" s="180"/>
      <c r="K64" s="180">
        <f>'将来負担比率（分子）の構造'!L$43</f>
        <v>692</v>
      </c>
      <c r="L64" s="180"/>
      <c r="M64" s="180"/>
      <c r="N64" s="180">
        <f>'将来負担比率（分子）の構造'!M$43</f>
        <v>683</v>
      </c>
      <c r="O64" s="180"/>
      <c r="P64" s="180"/>
    </row>
    <row r="65" spans="1:16" x14ac:dyDescent="0.2">
      <c r="A65" s="180" t="s">
        <v>32</v>
      </c>
      <c r="B65" s="180">
        <f>'将来負担比率（分子）の構造'!I$42</f>
        <v>1</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2">
      <c r="A66" s="180" t="s">
        <v>31</v>
      </c>
      <c r="B66" s="180">
        <f>'将来負担比率（分子）の構造'!I$41</f>
        <v>6160</v>
      </c>
      <c r="C66" s="180"/>
      <c r="D66" s="180"/>
      <c r="E66" s="180">
        <f>'将来負担比率（分子）の構造'!J$41</f>
        <v>6012</v>
      </c>
      <c r="F66" s="180"/>
      <c r="G66" s="180"/>
      <c r="H66" s="180">
        <f>'将来負担比率（分子）の構造'!K$41</f>
        <v>5214</v>
      </c>
      <c r="I66" s="180"/>
      <c r="J66" s="180"/>
      <c r="K66" s="180">
        <f>'将来負担比率（分子）の構造'!L$41</f>
        <v>5051</v>
      </c>
      <c r="L66" s="180"/>
      <c r="M66" s="180"/>
      <c r="N66" s="180">
        <f>'将来負担比率（分子）の構造'!M$41</f>
        <v>5148</v>
      </c>
      <c r="O66" s="180"/>
      <c r="P66" s="180"/>
    </row>
    <row r="67" spans="1:16" x14ac:dyDescent="0.2">
      <c r="A67" s="180" t="s">
        <v>74</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2">
      <c r="A70" s="182" t="s">
        <v>75</v>
      </c>
      <c r="B70" s="182"/>
      <c r="C70" s="182"/>
      <c r="D70" s="182"/>
      <c r="E70" s="182"/>
      <c r="F70" s="182"/>
    </row>
    <row r="71" spans="1:16" x14ac:dyDescent="0.2">
      <c r="A71" s="183"/>
      <c r="B71" s="183" t="str">
        <f>基金残高に係る経年分析!F54</f>
        <v>H28</v>
      </c>
      <c r="C71" s="183" t="str">
        <f>基金残高に係る経年分析!G54</f>
        <v>H29</v>
      </c>
      <c r="D71" s="183" t="str">
        <f>基金残高に係る経年分析!H54</f>
        <v>H30</v>
      </c>
    </row>
    <row r="72" spans="1:16" x14ac:dyDescent="0.2">
      <c r="A72" s="183" t="s">
        <v>76</v>
      </c>
      <c r="B72" s="184">
        <f>基金残高に係る経年分析!F55</f>
        <v>1285</v>
      </c>
      <c r="C72" s="184">
        <f>基金残高に係る経年分析!G55</f>
        <v>1281</v>
      </c>
      <c r="D72" s="184">
        <f>基金残高に係る経年分析!H55</f>
        <v>915</v>
      </c>
    </row>
    <row r="73" spans="1:16" x14ac:dyDescent="0.2">
      <c r="A73" s="183" t="s">
        <v>77</v>
      </c>
      <c r="B73" s="184">
        <f>基金残高に係る経年分析!F56</f>
        <v>547</v>
      </c>
      <c r="C73" s="184">
        <f>基金残高に係る経年分析!G56</f>
        <v>547</v>
      </c>
      <c r="D73" s="184">
        <f>基金残高に係る経年分析!H56</f>
        <v>548</v>
      </c>
    </row>
    <row r="74" spans="1:16" x14ac:dyDescent="0.2">
      <c r="A74" s="183" t="s">
        <v>78</v>
      </c>
      <c r="B74" s="184">
        <f>基金残高に係る経年分析!F57</f>
        <v>3173</v>
      </c>
      <c r="C74" s="184">
        <f>基金残高に係る経年分析!G57</f>
        <v>3775</v>
      </c>
      <c r="D74" s="184">
        <f>基金残高に係る経年分析!H57</f>
        <v>3735</v>
      </c>
    </row>
  </sheetData>
  <sheetProtection algorithmName="SHA-512" hashValue="Yyzj8STNW3pHrC54jCAF9w9+JG+tu+SiunKs20rMp/2UWq9IQvtiKgd6nJ2q30U3Uavksida4CKIYr+I9n4GIA==" saltValue="Xacaf5koHxqISlhXfSp7z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2020-09-18T00:00:40Z</cp:lastPrinted>
  <dcterms:created xsi:type="dcterms:W3CDTF">2020-02-10T06:25:15Z</dcterms:created>
  <dcterms:modified xsi:type="dcterms:W3CDTF">2020-09-29T01:41:47Z</dcterms:modified>
  <cp:category/>
</cp:coreProperties>
</file>