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400_福祉保健部\☆☆コロナウイルス情報共有フォルダ☆☆\◎新型コロナ対策担当（感染症対策課）\01 感染状況分析・経緯等\★Ａ３横山データ・カレンダー・全国状況\"/>
    </mc:Choice>
  </mc:AlternateContent>
  <xr:revisionPtr revIDLastSave="0" documentId="13_ncr:1_{2BD8644E-5171-446F-A717-FB26C47C498C}" xr6:coauthVersionLast="47" xr6:coauthVersionMax="47" xr10:uidLastSave="{00000000-0000-0000-0000-000000000000}"/>
  <bookViews>
    <workbookView xWindow="-108" yWindow="-108" windowWidth="23256" windowHeight="12576" xr2:uid="{ABFEC87F-1BB2-4087-9B94-CA4211040A44}"/>
  </bookViews>
  <sheets>
    <sheet name="Sheet1" sheetId="1" r:id="rId1"/>
    <sheet name="Sheet2" sheetId="2" state="hidden" r:id="rId2"/>
  </sheets>
  <definedNames>
    <definedName name="_xlnm.Print_Area" localSheetId="1">Sheet2!$A$1:$CM$8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3" i="1" l="1"/>
  <c r="CT4" i="2" l="1"/>
  <c r="CR4" i="2"/>
  <c r="CF3" i="2" l="1"/>
  <c r="K9" i="1" l="1"/>
  <c r="BL4" i="2"/>
  <c r="C13" i="1"/>
  <c r="G4" i="2" l="1"/>
  <c r="AV26" i="1" l="1"/>
  <c r="AV25" i="1"/>
  <c r="AV24" i="1"/>
  <c r="AV23" i="1"/>
  <c r="AV22" i="1"/>
  <c r="AV21" i="1"/>
  <c r="AV20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AA13" i="1"/>
  <c r="AB13" i="1"/>
  <c r="AC13" i="1"/>
  <c r="AD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U13" i="1"/>
  <c r="AV13" i="1"/>
  <c r="AV27" i="1" s="1"/>
  <c r="AV28" i="1" s="1"/>
  <c r="B13" i="1"/>
</calcChain>
</file>

<file path=xl/sharedStrings.xml><?xml version="1.0" encoding="utf-8"?>
<sst xmlns="http://schemas.openxmlformats.org/spreadsheetml/2006/main" count="124" uniqueCount="22">
  <si>
    <t>１　定点医療機関からの報告数</t>
    <rPh sb="2" eb="4">
      <t>テイテン</t>
    </rPh>
    <rPh sb="4" eb="6">
      <t>イリョウ</t>
    </rPh>
    <rPh sb="6" eb="8">
      <t>キカン</t>
    </rPh>
    <rPh sb="11" eb="13">
      <t>ホウコク</t>
    </rPh>
    <rPh sb="13" eb="14">
      <t>スウ</t>
    </rPh>
    <phoneticPr fontId="2"/>
  </si>
  <si>
    <t>延岡・西臼杵圏域</t>
    <rPh sb="0" eb="2">
      <t>ノベオカ</t>
    </rPh>
    <rPh sb="3" eb="6">
      <t>ニシウスキ</t>
    </rPh>
    <rPh sb="6" eb="8">
      <t>ケンイキ</t>
    </rPh>
    <phoneticPr fontId="1"/>
  </si>
  <si>
    <t>日向・東臼杵圏域</t>
    <rPh sb="0" eb="2">
      <t>ヒュウガ</t>
    </rPh>
    <rPh sb="3" eb="4">
      <t>ヒガシ</t>
    </rPh>
    <rPh sb="4" eb="6">
      <t>ウスキ</t>
    </rPh>
    <rPh sb="6" eb="8">
      <t>ケンイキ</t>
    </rPh>
    <phoneticPr fontId="1"/>
  </si>
  <si>
    <t>西都・児湯圏域</t>
    <rPh sb="0" eb="2">
      <t>サイト</t>
    </rPh>
    <rPh sb="3" eb="5">
      <t>コユ</t>
    </rPh>
    <rPh sb="5" eb="7">
      <t>ケンイキ</t>
    </rPh>
    <phoneticPr fontId="1"/>
  </si>
  <si>
    <t>宮崎・東諸県圏域</t>
    <rPh sb="0" eb="2">
      <t>ミヤザキ</t>
    </rPh>
    <rPh sb="3" eb="6">
      <t>ヒガシモロカタ</t>
    </rPh>
    <rPh sb="6" eb="8">
      <t>ケンイキ</t>
    </rPh>
    <phoneticPr fontId="1"/>
  </si>
  <si>
    <t>小林・えびの・西諸県圏域</t>
    <rPh sb="0" eb="2">
      <t>コバヤシ</t>
    </rPh>
    <rPh sb="7" eb="8">
      <t>ニシ</t>
    </rPh>
    <rPh sb="8" eb="9">
      <t>モロ</t>
    </rPh>
    <rPh sb="9" eb="10">
      <t>ケン</t>
    </rPh>
    <rPh sb="10" eb="12">
      <t>ケンイキ</t>
    </rPh>
    <phoneticPr fontId="1"/>
  </si>
  <si>
    <t>都城・北諸県圏域</t>
    <rPh sb="0" eb="2">
      <t>ミヤコノジョウ</t>
    </rPh>
    <rPh sb="3" eb="6">
      <t>キタモロカタ</t>
    </rPh>
    <rPh sb="6" eb="8">
      <t>ケンイキ</t>
    </rPh>
    <phoneticPr fontId="1"/>
  </si>
  <si>
    <t>日南・串間圏域</t>
    <rPh sb="0" eb="2">
      <t>ニチナン</t>
    </rPh>
    <rPh sb="3" eb="5">
      <t>クシマ</t>
    </rPh>
    <rPh sb="5" eb="7">
      <t>ケンイキ</t>
    </rPh>
    <phoneticPr fontId="1"/>
  </si>
  <si>
    <t>県全体</t>
    <rPh sb="0" eb="3">
      <t>ケンゼンタイ</t>
    </rPh>
    <phoneticPr fontId="2"/>
  </si>
  <si>
    <t>圏域</t>
    <rPh sb="0" eb="2">
      <t>ケンイキ</t>
    </rPh>
    <phoneticPr fontId="2"/>
  </si>
  <si>
    <t>～</t>
    <phoneticPr fontId="2"/>
  </si>
  <si>
    <t>入院者数</t>
    <rPh sb="0" eb="3">
      <t>ニュウインシャ</t>
    </rPh>
    <rPh sb="3" eb="4">
      <t>スウ</t>
    </rPh>
    <phoneticPr fontId="2"/>
  </si>
  <si>
    <t>２　定点当たりの報告数（定点当たりの患者数1人当たりの人口10万人当たり新規感染者数推計値）</t>
    <rPh sb="2" eb="4">
      <t>テイテン</t>
    </rPh>
    <rPh sb="4" eb="5">
      <t>ア</t>
    </rPh>
    <rPh sb="8" eb="10">
      <t>ホウコク</t>
    </rPh>
    <rPh sb="10" eb="11">
      <t>スウ</t>
    </rPh>
    <rPh sb="12" eb="14">
      <t>テイテン</t>
    </rPh>
    <rPh sb="14" eb="15">
      <t>ア</t>
    </rPh>
    <rPh sb="18" eb="21">
      <t>カンジャスウ</t>
    </rPh>
    <rPh sb="22" eb="23">
      <t>リ</t>
    </rPh>
    <rPh sb="23" eb="24">
      <t>ア</t>
    </rPh>
    <rPh sb="27" eb="29">
      <t>ジンコウ</t>
    </rPh>
    <rPh sb="31" eb="33">
      <t>マンニン</t>
    </rPh>
    <rPh sb="33" eb="34">
      <t>ア</t>
    </rPh>
    <rPh sb="36" eb="38">
      <t>シンキ</t>
    </rPh>
    <rPh sb="38" eb="41">
      <t>カンセンシャ</t>
    </rPh>
    <rPh sb="41" eb="42">
      <t>スウ</t>
    </rPh>
    <rPh sb="42" eb="45">
      <t>スイケイチ</t>
    </rPh>
    <phoneticPr fontId="2"/>
  </si>
  <si>
    <t>参考：移行前</t>
    <rPh sb="0" eb="2">
      <t>サンコウ</t>
    </rPh>
    <rPh sb="3" eb="6">
      <t>イコウマエ</t>
    </rPh>
    <phoneticPr fontId="2"/>
  </si>
  <si>
    <t>うちコロナ確保病床を有する医療機関の入院患者数</t>
    <rPh sb="5" eb="7">
      <t>カクホ</t>
    </rPh>
    <rPh sb="7" eb="9">
      <t>ビョウショウ</t>
    </rPh>
    <rPh sb="10" eb="11">
      <t>ユウ</t>
    </rPh>
    <rPh sb="13" eb="15">
      <t>イリョウ</t>
    </rPh>
    <rPh sb="15" eb="17">
      <t>キカン</t>
    </rPh>
    <rPh sb="18" eb="20">
      <t>ニュウイン</t>
    </rPh>
    <rPh sb="20" eb="23">
      <t>カンジャスウ</t>
    </rPh>
    <phoneticPr fontId="2"/>
  </si>
  <si>
    <t>うちコロナ確保病床を有しない医療機関の入院患者数</t>
    <rPh sb="5" eb="7">
      <t>カクホ</t>
    </rPh>
    <rPh sb="7" eb="9">
      <t>ビョウショウ</t>
    </rPh>
    <rPh sb="10" eb="11">
      <t>ユウ</t>
    </rPh>
    <rPh sb="14" eb="16">
      <t>イリョウ</t>
    </rPh>
    <rPh sb="16" eb="18">
      <t>キカン</t>
    </rPh>
    <rPh sb="19" eb="21">
      <t>ニュウイン</t>
    </rPh>
    <rPh sb="21" eb="24">
      <t>カンジャスウ</t>
    </rPh>
    <phoneticPr fontId="2"/>
  </si>
  <si>
    <t>うち中等症Ⅰ患者数</t>
    <rPh sb="2" eb="5">
      <t>チュウトウショウ</t>
    </rPh>
    <rPh sb="6" eb="9">
      <t>カンジャスウ</t>
    </rPh>
    <phoneticPr fontId="2"/>
  </si>
  <si>
    <t>うち中等症Ⅱ患者数</t>
  </si>
  <si>
    <t>うち重症者数患者数</t>
  </si>
  <si>
    <t>うち確保病床を有する医療機関の重症者数</t>
    <rPh sb="2" eb="4">
      <t>カクホ</t>
    </rPh>
    <rPh sb="4" eb="6">
      <t>ビョウショウ</t>
    </rPh>
    <rPh sb="7" eb="8">
      <t>ユウ</t>
    </rPh>
    <rPh sb="10" eb="12">
      <t>イリョウ</t>
    </rPh>
    <rPh sb="12" eb="14">
      <t>キカン</t>
    </rPh>
    <rPh sb="15" eb="18">
      <t>ジュウショウシャ</t>
    </rPh>
    <rPh sb="18" eb="19">
      <t>スウ</t>
    </rPh>
    <phoneticPr fontId="2"/>
  </si>
  <si>
    <t>（参考値）1日当たりの新規感染者数（※）</t>
    <rPh sb="1" eb="3">
      <t>サンコウ</t>
    </rPh>
    <rPh sb="3" eb="4">
      <t>アタイ</t>
    </rPh>
    <rPh sb="6" eb="7">
      <t>ニチ</t>
    </rPh>
    <rPh sb="7" eb="8">
      <t>ア</t>
    </rPh>
    <rPh sb="11" eb="13">
      <t>シンキ</t>
    </rPh>
    <rPh sb="13" eb="16">
      <t>カンセンシャ</t>
    </rPh>
    <rPh sb="16" eb="17">
      <t>スウ</t>
    </rPh>
    <phoneticPr fontId="2"/>
  </si>
  <si>
    <t>（※）「第8波」の感染状況を基に推計。定点当たりの報告数1に対し、人口10万人当たりの新規感染者数が約30人となることを踏まえ、定点当たりの報告数×30×10÷7日により算出</t>
    <rPh sb="4" eb="5">
      <t>ダイ</t>
    </rPh>
    <rPh sb="6" eb="7">
      <t>ナミ</t>
    </rPh>
    <rPh sb="9" eb="11">
      <t>カンセン</t>
    </rPh>
    <rPh sb="11" eb="13">
      <t>ジョウキョウ</t>
    </rPh>
    <rPh sb="14" eb="15">
      <t>モト</t>
    </rPh>
    <rPh sb="16" eb="18">
      <t>スイケイ</t>
    </rPh>
    <rPh sb="19" eb="21">
      <t>テイテン</t>
    </rPh>
    <rPh sb="21" eb="22">
      <t>ア</t>
    </rPh>
    <rPh sb="25" eb="27">
      <t>ホウコク</t>
    </rPh>
    <rPh sb="27" eb="28">
      <t>カズ</t>
    </rPh>
    <rPh sb="30" eb="31">
      <t>タイ</t>
    </rPh>
    <rPh sb="33" eb="35">
      <t>ジンコウ</t>
    </rPh>
    <rPh sb="37" eb="39">
      <t>マンニン</t>
    </rPh>
    <rPh sb="39" eb="40">
      <t>ア</t>
    </rPh>
    <rPh sb="43" eb="45">
      <t>シンキ</t>
    </rPh>
    <rPh sb="45" eb="48">
      <t>カンセンシャ</t>
    </rPh>
    <rPh sb="48" eb="49">
      <t>スウ</t>
    </rPh>
    <rPh sb="50" eb="51">
      <t>ヤク</t>
    </rPh>
    <rPh sb="53" eb="54">
      <t>ニン</t>
    </rPh>
    <rPh sb="60" eb="61">
      <t>フ</t>
    </rPh>
    <rPh sb="64" eb="66">
      <t>テイテン</t>
    </rPh>
    <rPh sb="66" eb="67">
      <t>ア</t>
    </rPh>
    <rPh sb="70" eb="72">
      <t>ホウコク</t>
    </rPh>
    <rPh sb="72" eb="73">
      <t>スウ</t>
    </rPh>
    <rPh sb="81" eb="82">
      <t>ニチ</t>
    </rPh>
    <rPh sb="85" eb="87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</si>
</sst>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\)"/>
    <numFmt numFmtId="177" formatCode="0.0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57" fontId="0" fillId="2" borderId="2" xfId="0" applyNumberFormat="1" applyFill="1" applyBorder="1" applyAlignment="1">
      <alignment horizontal="center" vertical="center"/>
    </xf>
    <xf numFmtId="57" fontId="0" fillId="2" borderId="3" xfId="0" applyNumberFormat="1" applyFill="1" applyBorder="1" applyAlignment="1">
      <alignment horizontal="center" vertical="center" textRotation="255"/>
    </xf>
    <xf numFmtId="57" fontId="0" fillId="2" borderId="4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0" fillId="3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56" fontId="0" fillId="2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3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>
      <alignment vertical="center"/>
    </xf>
    <xf numFmtId="177" fontId="5" fillId="0" borderId="0" xfId="0" applyNumberFormat="1" applyFont="1">
      <alignment vertical="center"/>
    </xf>
    <xf numFmtId="0" fontId="5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0" fillId="0" borderId="3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3601-EB34-4C26-8DBC-22014EC93CC5}">
  <sheetPr>
    <pageSetUpPr fitToPage="1"/>
  </sheetPr>
  <dimension ref="A2:AW29"/>
  <sheetViews>
    <sheetView tabSelected="1" zoomScale="90" zoomScaleNormal="9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J33" sqref="J33"/>
    </sheetView>
  </sheetViews>
  <sheetFormatPr defaultRowHeight="18" x14ac:dyDescent="0.45"/>
  <cols>
    <col min="1" max="1" width="29" customWidth="1"/>
    <col min="2" max="47" width="8.69921875" customWidth="1"/>
    <col min="48" max="48" width="8.69921875" hidden="1" customWidth="1"/>
    <col min="49" max="49" width="8.69921875" customWidth="1"/>
  </cols>
  <sheetData>
    <row r="2" spans="1:48" x14ac:dyDescent="0.45">
      <c r="A2" t="s">
        <v>0</v>
      </c>
    </row>
    <row r="3" spans="1:48" x14ac:dyDescent="0.45">
      <c r="A3" s="21" t="s">
        <v>9</v>
      </c>
      <c r="B3" s="3">
        <v>45054</v>
      </c>
      <c r="C3" s="3">
        <v>45061</v>
      </c>
      <c r="D3" s="3">
        <v>45068</v>
      </c>
      <c r="E3" s="3">
        <v>45075</v>
      </c>
      <c r="F3" s="3">
        <v>45082</v>
      </c>
      <c r="G3" s="3">
        <v>45089</v>
      </c>
      <c r="H3" s="3">
        <v>45096</v>
      </c>
      <c r="I3" s="3">
        <v>45103</v>
      </c>
      <c r="J3" s="3">
        <v>45110</v>
      </c>
      <c r="K3" s="3">
        <v>45117</v>
      </c>
      <c r="L3" s="3">
        <v>45124</v>
      </c>
      <c r="M3" s="3">
        <v>45131</v>
      </c>
      <c r="N3" s="3">
        <v>45138</v>
      </c>
      <c r="O3" s="3">
        <v>45145</v>
      </c>
      <c r="P3" s="3">
        <v>45152</v>
      </c>
      <c r="Q3" s="3">
        <v>45159</v>
      </c>
      <c r="R3" s="3">
        <v>45166</v>
      </c>
      <c r="S3" s="3">
        <v>45173</v>
      </c>
      <c r="T3" s="3">
        <v>45180</v>
      </c>
      <c r="U3" s="3">
        <v>45187</v>
      </c>
      <c r="V3" s="3">
        <v>45194</v>
      </c>
      <c r="W3" s="3">
        <v>45201</v>
      </c>
      <c r="X3" s="3">
        <v>45208</v>
      </c>
      <c r="Y3" s="3">
        <v>45215</v>
      </c>
      <c r="Z3" s="3">
        <v>45222</v>
      </c>
      <c r="AA3" s="3">
        <v>45229</v>
      </c>
      <c r="AB3" s="3">
        <v>45236</v>
      </c>
      <c r="AC3" s="3">
        <v>45243</v>
      </c>
      <c r="AD3" s="3">
        <v>45250</v>
      </c>
      <c r="AE3" s="3">
        <v>45257</v>
      </c>
      <c r="AF3" s="3">
        <v>45264</v>
      </c>
      <c r="AG3" s="3">
        <v>45271</v>
      </c>
      <c r="AH3" s="3">
        <v>45278</v>
      </c>
      <c r="AI3" s="3">
        <v>45285</v>
      </c>
      <c r="AJ3" s="3">
        <v>45292</v>
      </c>
      <c r="AK3" s="3">
        <v>45299</v>
      </c>
      <c r="AL3" s="3">
        <v>45306</v>
      </c>
      <c r="AM3" s="3">
        <v>45313</v>
      </c>
      <c r="AN3" s="3">
        <v>45320</v>
      </c>
      <c r="AO3" s="3">
        <v>45327</v>
      </c>
      <c r="AP3" s="3">
        <v>45334</v>
      </c>
      <c r="AQ3" s="3">
        <v>45341</v>
      </c>
      <c r="AR3" s="3">
        <v>45348</v>
      </c>
      <c r="AS3" s="3">
        <v>45355</v>
      </c>
      <c r="AT3" s="3">
        <v>45362</v>
      </c>
      <c r="AU3" s="3">
        <v>45369</v>
      </c>
      <c r="AV3" s="3">
        <v>45376</v>
      </c>
    </row>
    <row r="4" spans="1:48" ht="19.2" x14ac:dyDescent="0.45">
      <c r="A4" s="21"/>
      <c r="B4" s="4" t="s">
        <v>10</v>
      </c>
      <c r="C4" s="4" t="s">
        <v>10</v>
      </c>
      <c r="D4" s="4" t="s">
        <v>10</v>
      </c>
      <c r="E4" s="4" t="s">
        <v>10</v>
      </c>
      <c r="F4" s="4" t="s">
        <v>10</v>
      </c>
      <c r="G4" s="4" t="s">
        <v>10</v>
      </c>
      <c r="H4" s="4" t="s">
        <v>10</v>
      </c>
      <c r="I4" s="4" t="s">
        <v>10</v>
      </c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4" t="s">
        <v>10</v>
      </c>
      <c r="W4" s="4" t="s">
        <v>10</v>
      </c>
      <c r="X4" s="4" t="s">
        <v>10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10</v>
      </c>
      <c r="AI4" s="4" t="s">
        <v>10</v>
      </c>
      <c r="AJ4" s="4" t="s">
        <v>10</v>
      </c>
      <c r="AK4" s="4" t="s">
        <v>10</v>
      </c>
      <c r="AL4" s="4" t="s">
        <v>10</v>
      </c>
      <c r="AM4" s="4" t="s">
        <v>10</v>
      </c>
      <c r="AN4" s="4" t="s">
        <v>10</v>
      </c>
      <c r="AO4" s="4" t="s">
        <v>10</v>
      </c>
      <c r="AP4" s="4" t="s">
        <v>10</v>
      </c>
      <c r="AQ4" s="4" t="s">
        <v>10</v>
      </c>
      <c r="AR4" s="4" t="s">
        <v>10</v>
      </c>
      <c r="AS4" s="4" t="s">
        <v>10</v>
      </c>
      <c r="AT4" s="4" t="s">
        <v>10</v>
      </c>
      <c r="AU4" s="4" t="s">
        <v>10</v>
      </c>
      <c r="AV4" s="4" t="s">
        <v>10</v>
      </c>
    </row>
    <row r="5" spans="1:48" x14ac:dyDescent="0.45">
      <c r="A5" s="21"/>
      <c r="B5" s="5">
        <v>45060</v>
      </c>
      <c r="C5" s="5">
        <v>45067</v>
      </c>
      <c r="D5" s="5">
        <v>45074</v>
      </c>
      <c r="E5" s="5">
        <v>45081</v>
      </c>
      <c r="F5" s="5">
        <v>45088</v>
      </c>
      <c r="G5" s="5">
        <v>45095</v>
      </c>
      <c r="H5" s="5">
        <v>45102</v>
      </c>
      <c r="I5" s="5">
        <v>45109</v>
      </c>
      <c r="J5" s="5">
        <v>45116</v>
      </c>
      <c r="K5" s="5">
        <v>45123</v>
      </c>
      <c r="L5" s="5">
        <v>45130</v>
      </c>
      <c r="M5" s="5">
        <v>45137</v>
      </c>
      <c r="N5" s="5">
        <v>45144</v>
      </c>
      <c r="O5" s="5">
        <v>45151</v>
      </c>
      <c r="P5" s="5">
        <v>45158</v>
      </c>
      <c r="Q5" s="5">
        <v>45165</v>
      </c>
      <c r="R5" s="5">
        <v>45172</v>
      </c>
      <c r="S5" s="5">
        <v>45179</v>
      </c>
      <c r="T5" s="5">
        <v>45186</v>
      </c>
      <c r="U5" s="5">
        <v>45193</v>
      </c>
      <c r="V5" s="5">
        <v>45200</v>
      </c>
      <c r="W5" s="5">
        <v>45207</v>
      </c>
      <c r="X5" s="5">
        <v>45214</v>
      </c>
      <c r="Y5" s="5">
        <v>45221</v>
      </c>
      <c r="Z5" s="5">
        <v>45228</v>
      </c>
      <c r="AA5" s="5">
        <v>45235</v>
      </c>
      <c r="AB5" s="5">
        <v>45242</v>
      </c>
      <c r="AC5" s="5">
        <v>45249</v>
      </c>
      <c r="AD5" s="5">
        <v>45256</v>
      </c>
      <c r="AE5" s="5">
        <v>45263</v>
      </c>
      <c r="AF5" s="5">
        <v>45270</v>
      </c>
      <c r="AG5" s="5">
        <v>45277</v>
      </c>
      <c r="AH5" s="5">
        <v>45284</v>
      </c>
      <c r="AI5" s="5">
        <v>45291</v>
      </c>
      <c r="AJ5" s="5">
        <v>45298</v>
      </c>
      <c r="AK5" s="5">
        <v>45305</v>
      </c>
      <c r="AL5" s="5">
        <v>45312</v>
      </c>
      <c r="AM5" s="5">
        <v>45319</v>
      </c>
      <c r="AN5" s="5">
        <v>45326</v>
      </c>
      <c r="AO5" s="5">
        <v>45333</v>
      </c>
      <c r="AP5" s="5">
        <v>45340</v>
      </c>
      <c r="AQ5" s="5">
        <v>45347</v>
      </c>
      <c r="AR5" s="5">
        <v>45354</v>
      </c>
      <c r="AS5" s="5">
        <v>45361</v>
      </c>
      <c r="AT5" s="5">
        <v>45368</v>
      </c>
      <c r="AU5" s="5">
        <v>45375</v>
      </c>
      <c r="AV5" s="5">
        <v>45382</v>
      </c>
    </row>
    <row r="6" spans="1:48" x14ac:dyDescent="0.45">
      <c r="A6" s="1" t="s">
        <v>1</v>
      </c>
      <c r="B6" s="1">
        <v>19</v>
      </c>
      <c r="C6" s="1">
        <v>52</v>
      </c>
      <c r="D6" s="1">
        <v>63</v>
      </c>
      <c r="E6" s="1">
        <v>57</v>
      </c>
      <c r="F6" s="1">
        <v>34</v>
      </c>
      <c r="G6" s="1">
        <v>41</v>
      </c>
      <c r="H6" s="1">
        <v>79</v>
      </c>
      <c r="I6" s="1">
        <v>148</v>
      </c>
      <c r="J6" s="1">
        <v>237</v>
      </c>
      <c r="K6" s="1">
        <v>256</v>
      </c>
      <c r="L6" s="1">
        <v>318</v>
      </c>
      <c r="M6" s="1">
        <v>400</v>
      </c>
      <c r="N6" s="1">
        <v>363</v>
      </c>
      <c r="O6" s="1">
        <v>305</v>
      </c>
      <c r="P6" s="1">
        <v>302</v>
      </c>
      <c r="Q6" s="1">
        <v>236</v>
      </c>
      <c r="R6" s="1">
        <v>207</v>
      </c>
      <c r="S6" s="1">
        <v>145</v>
      </c>
      <c r="T6" s="1">
        <v>109</v>
      </c>
      <c r="U6" s="1">
        <v>89</v>
      </c>
      <c r="V6" s="1">
        <v>123</v>
      </c>
      <c r="W6" s="1">
        <v>73</v>
      </c>
      <c r="X6" s="1">
        <v>36</v>
      </c>
      <c r="Y6" s="1">
        <v>47</v>
      </c>
      <c r="Z6" s="1">
        <v>60</v>
      </c>
      <c r="AA6" s="1">
        <v>40</v>
      </c>
      <c r="AB6" s="1">
        <v>59</v>
      </c>
      <c r="AC6" s="1">
        <v>22</v>
      </c>
      <c r="AD6" s="1">
        <v>17</v>
      </c>
      <c r="AE6" s="1">
        <v>31</v>
      </c>
      <c r="AF6" s="1">
        <v>42</v>
      </c>
      <c r="AG6" s="1">
        <v>55</v>
      </c>
      <c r="AH6" s="1">
        <v>71</v>
      </c>
      <c r="AI6" s="1">
        <v>84</v>
      </c>
      <c r="AJ6" s="1">
        <v>82</v>
      </c>
      <c r="AK6" s="1">
        <v>153</v>
      </c>
      <c r="AL6" s="1">
        <v>212</v>
      </c>
      <c r="AM6" s="1">
        <v>202</v>
      </c>
      <c r="AN6" s="1">
        <v>215</v>
      </c>
      <c r="AO6" s="1">
        <v>189</v>
      </c>
      <c r="AP6" s="1">
        <v>135</v>
      </c>
      <c r="AQ6" s="1">
        <v>106</v>
      </c>
      <c r="AR6" s="1">
        <v>67</v>
      </c>
      <c r="AS6" s="1">
        <v>68</v>
      </c>
      <c r="AT6" s="1">
        <v>50</v>
      </c>
      <c r="AU6" s="1"/>
      <c r="AV6" s="1"/>
    </row>
    <row r="7" spans="1:48" x14ac:dyDescent="0.45">
      <c r="A7" s="1" t="s">
        <v>2</v>
      </c>
      <c r="B7" s="1">
        <v>10</v>
      </c>
      <c r="C7" s="1">
        <v>10</v>
      </c>
      <c r="D7" s="1">
        <v>24</v>
      </c>
      <c r="E7" s="1">
        <v>15</v>
      </c>
      <c r="F7" s="1">
        <v>58</v>
      </c>
      <c r="G7" s="1">
        <v>61</v>
      </c>
      <c r="H7" s="1">
        <v>55</v>
      </c>
      <c r="I7" s="1">
        <v>35</v>
      </c>
      <c r="J7" s="1">
        <v>65</v>
      </c>
      <c r="K7" s="1">
        <v>117</v>
      </c>
      <c r="L7" s="1">
        <v>128</v>
      </c>
      <c r="M7" s="1">
        <v>158</v>
      </c>
      <c r="N7" s="1">
        <v>146</v>
      </c>
      <c r="O7" s="1">
        <v>123</v>
      </c>
      <c r="P7" s="1">
        <v>141</v>
      </c>
      <c r="Q7" s="1">
        <v>116</v>
      </c>
      <c r="R7" s="1">
        <v>98</v>
      </c>
      <c r="S7" s="1">
        <v>127</v>
      </c>
      <c r="T7" s="1">
        <v>83</v>
      </c>
      <c r="U7" s="1">
        <v>57</v>
      </c>
      <c r="V7" s="1">
        <v>37</v>
      </c>
      <c r="W7" s="1">
        <v>19</v>
      </c>
      <c r="X7" s="1">
        <v>15</v>
      </c>
      <c r="Y7" s="1">
        <v>16</v>
      </c>
      <c r="Z7" s="1">
        <v>23</v>
      </c>
      <c r="AA7" s="1">
        <v>7</v>
      </c>
      <c r="AB7" s="1">
        <v>2</v>
      </c>
      <c r="AC7" s="1">
        <v>5</v>
      </c>
      <c r="AD7" s="1">
        <v>4</v>
      </c>
      <c r="AE7" s="1">
        <v>10</v>
      </c>
      <c r="AF7" s="1">
        <v>4</v>
      </c>
      <c r="AG7" s="1">
        <v>31</v>
      </c>
      <c r="AH7" s="1">
        <v>29</v>
      </c>
      <c r="AI7" s="1">
        <v>37</v>
      </c>
      <c r="AJ7" s="1">
        <v>49</v>
      </c>
      <c r="AK7" s="1">
        <v>104</v>
      </c>
      <c r="AL7" s="1">
        <v>151</v>
      </c>
      <c r="AM7" s="1">
        <v>137</v>
      </c>
      <c r="AN7" s="1">
        <v>169</v>
      </c>
      <c r="AO7" s="1">
        <v>88</v>
      </c>
      <c r="AP7" s="1">
        <v>67</v>
      </c>
      <c r="AQ7" s="1">
        <v>55</v>
      </c>
      <c r="AR7" s="1">
        <v>52</v>
      </c>
      <c r="AS7" s="1">
        <v>46</v>
      </c>
      <c r="AT7" s="1">
        <v>38</v>
      </c>
      <c r="AU7" s="1"/>
      <c r="AV7" s="1"/>
    </row>
    <row r="8" spans="1:48" x14ac:dyDescent="0.45">
      <c r="A8" s="1" t="s">
        <v>3</v>
      </c>
      <c r="B8" s="1">
        <v>21</v>
      </c>
      <c r="C8" s="1">
        <v>15</v>
      </c>
      <c r="D8" s="1">
        <v>14</v>
      </c>
      <c r="E8" s="1">
        <v>12</v>
      </c>
      <c r="F8" s="1">
        <v>28</v>
      </c>
      <c r="G8" s="1">
        <v>46</v>
      </c>
      <c r="H8" s="1">
        <v>44</v>
      </c>
      <c r="I8" s="1">
        <v>72</v>
      </c>
      <c r="J8" s="1">
        <v>83</v>
      </c>
      <c r="K8" s="1">
        <v>110</v>
      </c>
      <c r="L8" s="1">
        <v>148</v>
      </c>
      <c r="M8" s="1">
        <v>141</v>
      </c>
      <c r="N8" s="1">
        <v>158</v>
      </c>
      <c r="O8" s="1">
        <v>109</v>
      </c>
      <c r="P8" s="1">
        <v>72</v>
      </c>
      <c r="Q8" s="1">
        <v>71</v>
      </c>
      <c r="R8" s="1">
        <v>134</v>
      </c>
      <c r="S8" s="1">
        <v>200</v>
      </c>
      <c r="T8" s="1">
        <v>102</v>
      </c>
      <c r="U8" s="1">
        <v>75</v>
      </c>
      <c r="V8" s="1">
        <v>75</v>
      </c>
      <c r="W8" s="1">
        <v>44</v>
      </c>
      <c r="X8" s="1">
        <v>25</v>
      </c>
      <c r="Y8" s="1">
        <v>11</v>
      </c>
      <c r="Z8" s="1">
        <v>12</v>
      </c>
      <c r="AA8" s="1">
        <v>14</v>
      </c>
      <c r="AB8" s="1">
        <v>5</v>
      </c>
      <c r="AC8" s="1">
        <v>3</v>
      </c>
      <c r="AD8" s="1">
        <v>4</v>
      </c>
      <c r="AE8" s="1">
        <v>9</v>
      </c>
      <c r="AF8" s="1">
        <v>13</v>
      </c>
      <c r="AG8" s="1">
        <v>8</v>
      </c>
      <c r="AH8" s="1">
        <v>18</v>
      </c>
      <c r="AI8" s="1">
        <v>16</v>
      </c>
      <c r="AJ8" s="1">
        <v>45</v>
      </c>
      <c r="AK8" s="1">
        <v>68</v>
      </c>
      <c r="AL8" s="1">
        <v>82</v>
      </c>
      <c r="AM8" s="1">
        <v>100</v>
      </c>
      <c r="AN8" s="1">
        <v>125</v>
      </c>
      <c r="AO8" s="1">
        <v>74</v>
      </c>
      <c r="AP8" s="1">
        <v>49</v>
      </c>
      <c r="AQ8" s="1">
        <v>53</v>
      </c>
      <c r="AR8" s="1">
        <v>48</v>
      </c>
      <c r="AS8" s="1">
        <v>49</v>
      </c>
      <c r="AT8" s="1">
        <v>36</v>
      </c>
      <c r="AU8" s="1"/>
      <c r="AV8" s="1"/>
    </row>
    <row r="9" spans="1:48" x14ac:dyDescent="0.45">
      <c r="A9" s="1" t="s">
        <v>4</v>
      </c>
      <c r="B9" s="1">
        <v>23</v>
      </c>
      <c r="C9" s="1">
        <v>30</v>
      </c>
      <c r="D9" s="1">
        <v>43</v>
      </c>
      <c r="E9" s="1">
        <v>45</v>
      </c>
      <c r="F9" s="1">
        <v>57</v>
      </c>
      <c r="G9" s="1">
        <v>100</v>
      </c>
      <c r="H9" s="1">
        <v>153</v>
      </c>
      <c r="I9" s="1">
        <v>171</v>
      </c>
      <c r="J9" s="1">
        <v>328</v>
      </c>
      <c r="K9" s="1">
        <f>313+49</f>
        <v>362</v>
      </c>
      <c r="L9" s="1">
        <v>392</v>
      </c>
      <c r="M9" s="1">
        <v>385</v>
      </c>
      <c r="N9" s="1">
        <v>400</v>
      </c>
      <c r="O9" s="1">
        <v>213</v>
      </c>
      <c r="P9" s="1">
        <v>222</v>
      </c>
      <c r="Q9" s="1">
        <v>249</v>
      </c>
      <c r="R9" s="1">
        <v>269</v>
      </c>
      <c r="S9" s="1">
        <v>310</v>
      </c>
      <c r="T9" s="1">
        <v>301</v>
      </c>
      <c r="U9" s="1">
        <v>159</v>
      </c>
      <c r="V9" s="1">
        <v>147</v>
      </c>
      <c r="W9" s="1">
        <v>86</v>
      </c>
      <c r="X9" s="1">
        <v>38</v>
      </c>
      <c r="Y9" s="1">
        <v>37</v>
      </c>
      <c r="Z9" s="1">
        <v>31</v>
      </c>
      <c r="AA9" s="1">
        <v>18</v>
      </c>
      <c r="AB9" s="1">
        <v>25</v>
      </c>
      <c r="AC9" s="1">
        <v>15</v>
      </c>
      <c r="AD9" s="1">
        <v>29</v>
      </c>
      <c r="AE9" s="1">
        <v>40</v>
      </c>
      <c r="AF9" s="1">
        <v>45</v>
      </c>
      <c r="AG9" s="1">
        <v>36</v>
      </c>
      <c r="AH9" s="1">
        <v>41</v>
      </c>
      <c r="AI9" s="1">
        <v>70</v>
      </c>
      <c r="AJ9" s="1">
        <v>120</v>
      </c>
      <c r="AK9" s="1">
        <v>144</v>
      </c>
      <c r="AL9" s="1">
        <v>203</v>
      </c>
      <c r="AM9" s="1">
        <v>213</v>
      </c>
      <c r="AN9" s="1">
        <v>216</v>
      </c>
      <c r="AO9" s="1">
        <v>165</v>
      </c>
      <c r="AP9" s="1">
        <v>137</v>
      </c>
      <c r="AQ9" s="1">
        <v>99</v>
      </c>
      <c r="AR9" s="1">
        <v>90</v>
      </c>
      <c r="AS9" s="1">
        <v>86</v>
      </c>
      <c r="AT9" s="1">
        <v>92</v>
      </c>
      <c r="AU9" s="1"/>
      <c r="AV9" s="1"/>
    </row>
    <row r="10" spans="1:48" x14ac:dyDescent="0.45">
      <c r="A10" s="1" t="s">
        <v>5</v>
      </c>
      <c r="B10" s="1">
        <v>18</v>
      </c>
      <c r="C10" s="1">
        <v>3</v>
      </c>
      <c r="D10" s="1">
        <v>13</v>
      </c>
      <c r="E10" s="1">
        <v>11</v>
      </c>
      <c r="F10" s="1">
        <v>11</v>
      </c>
      <c r="G10" s="1">
        <v>20</v>
      </c>
      <c r="H10" s="1">
        <v>13</v>
      </c>
      <c r="I10" s="1">
        <v>21</v>
      </c>
      <c r="J10" s="1">
        <v>62</v>
      </c>
      <c r="K10" s="1">
        <v>60</v>
      </c>
      <c r="L10" s="1">
        <v>79</v>
      </c>
      <c r="M10" s="1">
        <v>77</v>
      </c>
      <c r="N10" s="1">
        <v>66</v>
      </c>
      <c r="O10" s="1">
        <v>56</v>
      </c>
      <c r="P10" s="1">
        <v>38</v>
      </c>
      <c r="Q10" s="1">
        <v>72</v>
      </c>
      <c r="R10" s="1">
        <v>91</v>
      </c>
      <c r="S10" s="1">
        <v>81</v>
      </c>
      <c r="T10" s="1">
        <v>77</v>
      </c>
      <c r="U10" s="1">
        <v>27</v>
      </c>
      <c r="V10" s="1">
        <v>33</v>
      </c>
      <c r="W10" s="1">
        <v>5</v>
      </c>
      <c r="X10" s="1">
        <v>5</v>
      </c>
      <c r="Y10" s="1">
        <v>4</v>
      </c>
      <c r="Z10" s="1">
        <v>6</v>
      </c>
      <c r="AA10" s="1">
        <v>6</v>
      </c>
      <c r="AB10" s="1">
        <v>11</v>
      </c>
      <c r="AC10" s="1">
        <v>3</v>
      </c>
      <c r="AD10" s="1">
        <v>10</v>
      </c>
      <c r="AE10" s="1">
        <v>7</v>
      </c>
      <c r="AF10" s="1">
        <v>9</v>
      </c>
      <c r="AG10" s="1">
        <v>10</v>
      </c>
      <c r="AH10" s="1">
        <v>25</v>
      </c>
      <c r="AI10" s="1">
        <v>14</v>
      </c>
      <c r="AJ10" s="1">
        <v>28</v>
      </c>
      <c r="AK10" s="1">
        <v>29</v>
      </c>
      <c r="AL10" s="1">
        <v>90</v>
      </c>
      <c r="AM10" s="1">
        <v>100</v>
      </c>
      <c r="AN10" s="1">
        <v>98</v>
      </c>
      <c r="AO10" s="1">
        <v>122</v>
      </c>
      <c r="AP10" s="1">
        <v>40</v>
      </c>
      <c r="AQ10" s="1">
        <v>49</v>
      </c>
      <c r="AR10" s="1">
        <v>21</v>
      </c>
      <c r="AS10" s="1">
        <v>42</v>
      </c>
      <c r="AT10" s="1">
        <v>30</v>
      </c>
      <c r="AU10" s="1"/>
      <c r="AV10" s="1"/>
    </row>
    <row r="11" spans="1:48" x14ac:dyDescent="0.45">
      <c r="A11" s="1" t="s">
        <v>6</v>
      </c>
      <c r="B11" s="1">
        <v>22</v>
      </c>
      <c r="C11" s="1">
        <v>17</v>
      </c>
      <c r="D11" s="1">
        <v>26</v>
      </c>
      <c r="E11" s="1">
        <v>25</v>
      </c>
      <c r="F11" s="1">
        <v>47</v>
      </c>
      <c r="G11" s="1">
        <v>37</v>
      </c>
      <c r="H11" s="1">
        <v>42</v>
      </c>
      <c r="I11" s="1">
        <v>92</v>
      </c>
      <c r="J11" s="1">
        <v>89</v>
      </c>
      <c r="K11" s="1">
        <v>163</v>
      </c>
      <c r="L11" s="1">
        <v>248</v>
      </c>
      <c r="M11" s="1">
        <v>303</v>
      </c>
      <c r="N11" s="1">
        <v>255</v>
      </c>
      <c r="O11" s="1">
        <v>181</v>
      </c>
      <c r="P11" s="1">
        <v>178</v>
      </c>
      <c r="Q11" s="1">
        <v>174</v>
      </c>
      <c r="R11" s="1">
        <v>215</v>
      </c>
      <c r="S11" s="1">
        <v>238</v>
      </c>
      <c r="T11" s="1">
        <v>205</v>
      </c>
      <c r="U11" s="1">
        <v>178</v>
      </c>
      <c r="V11" s="1">
        <v>82</v>
      </c>
      <c r="W11" s="1">
        <v>56</v>
      </c>
      <c r="X11" s="1">
        <v>52</v>
      </c>
      <c r="Y11" s="1">
        <v>17</v>
      </c>
      <c r="Z11" s="1">
        <v>37</v>
      </c>
      <c r="AA11" s="1">
        <v>14</v>
      </c>
      <c r="AB11" s="1">
        <v>20</v>
      </c>
      <c r="AC11" s="1">
        <v>21</v>
      </c>
      <c r="AD11" s="1">
        <v>28</v>
      </c>
      <c r="AE11" s="1">
        <v>30</v>
      </c>
      <c r="AF11" s="1">
        <v>24</v>
      </c>
      <c r="AG11" s="1">
        <v>41</v>
      </c>
      <c r="AH11" s="1">
        <v>23</v>
      </c>
      <c r="AI11" s="1">
        <v>52</v>
      </c>
      <c r="AJ11" s="1">
        <v>67</v>
      </c>
      <c r="AK11" s="1">
        <v>103</v>
      </c>
      <c r="AL11" s="1">
        <v>124</v>
      </c>
      <c r="AM11" s="1">
        <v>164</v>
      </c>
      <c r="AN11" s="1">
        <v>160</v>
      </c>
      <c r="AO11" s="1">
        <v>105</v>
      </c>
      <c r="AP11" s="1">
        <v>95</v>
      </c>
      <c r="AQ11" s="1">
        <v>81</v>
      </c>
      <c r="AR11" s="1">
        <v>48</v>
      </c>
      <c r="AS11" s="1">
        <v>63</v>
      </c>
      <c r="AT11" s="1">
        <v>48</v>
      </c>
      <c r="AU11" s="1"/>
      <c r="AV11" s="1"/>
    </row>
    <row r="12" spans="1:48" x14ac:dyDescent="0.45">
      <c r="A12" s="1" t="s">
        <v>7</v>
      </c>
      <c r="B12" s="1">
        <v>7</v>
      </c>
      <c r="C12" s="1">
        <v>7</v>
      </c>
      <c r="D12" s="1">
        <v>9</v>
      </c>
      <c r="E12" s="1">
        <v>10</v>
      </c>
      <c r="F12" s="1">
        <v>5</v>
      </c>
      <c r="G12" s="1">
        <v>36</v>
      </c>
      <c r="H12" s="1">
        <v>33</v>
      </c>
      <c r="I12" s="1">
        <v>21</v>
      </c>
      <c r="J12" s="1">
        <v>64</v>
      </c>
      <c r="K12" s="1">
        <v>138</v>
      </c>
      <c r="L12" s="1">
        <v>106</v>
      </c>
      <c r="M12" s="1">
        <v>114</v>
      </c>
      <c r="N12" s="1">
        <v>111</v>
      </c>
      <c r="O12" s="1">
        <v>38</v>
      </c>
      <c r="P12" s="1">
        <v>46</v>
      </c>
      <c r="Q12" s="1">
        <v>69</v>
      </c>
      <c r="R12" s="1">
        <v>94</v>
      </c>
      <c r="S12" s="1">
        <v>119</v>
      </c>
      <c r="T12" s="1">
        <v>96</v>
      </c>
      <c r="U12" s="1">
        <v>62</v>
      </c>
      <c r="V12" s="1">
        <v>48</v>
      </c>
      <c r="W12" s="1">
        <v>25</v>
      </c>
      <c r="X12" s="1">
        <v>7</v>
      </c>
      <c r="Y12" s="1">
        <v>8</v>
      </c>
      <c r="Z12" s="1">
        <v>6</v>
      </c>
      <c r="AA12" s="1">
        <v>2</v>
      </c>
      <c r="AB12" s="1">
        <v>7</v>
      </c>
      <c r="AC12" s="1">
        <v>4</v>
      </c>
      <c r="AD12" s="1">
        <v>2</v>
      </c>
      <c r="AE12" s="1">
        <v>13</v>
      </c>
      <c r="AF12" s="1">
        <v>33</v>
      </c>
      <c r="AG12" s="1">
        <v>35</v>
      </c>
      <c r="AH12" s="1">
        <v>15</v>
      </c>
      <c r="AI12" s="1">
        <v>19</v>
      </c>
      <c r="AJ12" s="1">
        <v>41</v>
      </c>
      <c r="AK12" s="1">
        <v>45</v>
      </c>
      <c r="AL12" s="1">
        <v>70</v>
      </c>
      <c r="AM12" s="1">
        <v>58</v>
      </c>
      <c r="AN12" s="1">
        <v>55</v>
      </c>
      <c r="AO12" s="1">
        <v>43</v>
      </c>
      <c r="AP12" s="1">
        <v>36</v>
      </c>
      <c r="AQ12" s="1">
        <v>24</v>
      </c>
      <c r="AR12" s="1">
        <v>37</v>
      </c>
      <c r="AS12" s="1">
        <v>47</v>
      </c>
      <c r="AT12" s="1">
        <v>35</v>
      </c>
      <c r="AU12" s="1"/>
      <c r="AV12" s="1"/>
    </row>
    <row r="13" spans="1:48" s="39" customFormat="1" x14ac:dyDescent="0.45">
      <c r="A13" s="38" t="s">
        <v>8</v>
      </c>
      <c r="B13" s="38">
        <f>SUM(B6:B12)</f>
        <v>120</v>
      </c>
      <c r="C13" s="38">
        <f t="shared" ref="C13:AV13" si="0">SUM(C6:C12)</f>
        <v>134</v>
      </c>
      <c r="D13" s="38">
        <f t="shared" si="0"/>
        <v>192</v>
      </c>
      <c r="E13" s="38">
        <f t="shared" si="0"/>
        <v>175</v>
      </c>
      <c r="F13" s="38">
        <f t="shared" si="0"/>
        <v>240</v>
      </c>
      <c r="G13" s="38">
        <f t="shared" si="0"/>
        <v>341</v>
      </c>
      <c r="H13" s="38">
        <f t="shared" si="0"/>
        <v>419</v>
      </c>
      <c r="I13" s="38">
        <f t="shared" si="0"/>
        <v>560</v>
      </c>
      <c r="J13" s="38">
        <f t="shared" si="0"/>
        <v>928</v>
      </c>
      <c r="K13" s="38">
        <f t="shared" si="0"/>
        <v>1206</v>
      </c>
      <c r="L13" s="38">
        <v>1419</v>
      </c>
      <c r="M13" s="38">
        <f t="shared" si="0"/>
        <v>1578</v>
      </c>
      <c r="N13" s="38">
        <f t="shared" si="0"/>
        <v>1499</v>
      </c>
      <c r="O13" s="38">
        <f t="shared" si="0"/>
        <v>1025</v>
      </c>
      <c r="P13" s="38">
        <f t="shared" si="0"/>
        <v>999</v>
      </c>
      <c r="Q13" s="38">
        <f t="shared" si="0"/>
        <v>987</v>
      </c>
      <c r="R13" s="38">
        <f t="shared" si="0"/>
        <v>1108</v>
      </c>
      <c r="S13" s="38">
        <f t="shared" si="0"/>
        <v>1220</v>
      </c>
      <c r="T13" s="38">
        <f t="shared" si="0"/>
        <v>973</v>
      </c>
      <c r="U13" s="38">
        <f t="shared" si="0"/>
        <v>647</v>
      </c>
      <c r="V13" s="38">
        <f t="shared" si="0"/>
        <v>545</v>
      </c>
      <c r="W13" s="38">
        <f t="shared" si="0"/>
        <v>308</v>
      </c>
      <c r="X13" s="38">
        <f t="shared" si="0"/>
        <v>178</v>
      </c>
      <c r="Y13" s="38">
        <f t="shared" si="0"/>
        <v>140</v>
      </c>
      <c r="Z13" s="38">
        <v>175</v>
      </c>
      <c r="AA13" s="38">
        <f t="shared" si="0"/>
        <v>101</v>
      </c>
      <c r="AB13" s="38">
        <f t="shared" si="0"/>
        <v>129</v>
      </c>
      <c r="AC13" s="38">
        <f t="shared" si="0"/>
        <v>73</v>
      </c>
      <c r="AD13" s="38">
        <f t="shared" si="0"/>
        <v>94</v>
      </c>
      <c r="AE13" s="38">
        <f t="shared" si="0"/>
        <v>140</v>
      </c>
      <c r="AF13" s="38">
        <f t="shared" si="0"/>
        <v>170</v>
      </c>
      <c r="AG13" s="38">
        <f t="shared" si="0"/>
        <v>216</v>
      </c>
      <c r="AH13" s="38">
        <f t="shared" si="0"/>
        <v>222</v>
      </c>
      <c r="AI13" s="38">
        <f t="shared" si="0"/>
        <v>292</v>
      </c>
      <c r="AJ13" s="38">
        <f t="shared" si="0"/>
        <v>432</v>
      </c>
      <c r="AK13" s="38">
        <f t="shared" si="0"/>
        <v>646</v>
      </c>
      <c r="AL13" s="38">
        <f t="shared" si="0"/>
        <v>932</v>
      </c>
      <c r="AM13" s="38">
        <f t="shared" si="0"/>
        <v>974</v>
      </c>
      <c r="AN13" s="38">
        <f t="shared" si="0"/>
        <v>1038</v>
      </c>
      <c r="AO13" s="38">
        <f t="shared" si="0"/>
        <v>786</v>
      </c>
      <c r="AP13" s="38">
        <f t="shared" si="0"/>
        <v>559</v>
      </c>
      <c r="AQ13" s="38">
        <f t="shared" si="0"/>
        <v>467</v>
      </c>
      <c r="AR13" s="38">
        <f t="shared" si="0"/>
        <v>363</v>
      </c>
      <c r="AS13" s="38">
        <f t="shared" si="0"/>
        <v>401</v>
      </c>
      <c r="AT13" s="38">
        <v>329</v>
      </c>
      <c r="AU13" s="38">
        <f t="shared" si="0"/>
        <v>0</v>
      </c>
      <c r="AV13" s="38">
        <f t="shared" si="0"/>
        <v>0</v>
      </c>
    </row>
    <row r="14" spans="1:48" x14ac:dyDescent="0.4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6"/>
    </row>
    <row r="16" spans="1:48" x14ac:dyDescent="0.45">
      <c r="A16" t="s">
        <v>12</v>
      </c>
    </row>
    <row r="17" spans="1:48" x14ac:dyDescent="0.45">
      <c r="A17" s="21" t="s">
        <v>9</v>
      </c>
      <c r="B17" s="3">
        <v>45054</v>
      </c>
      <c r="C17" s="3">
        <v>45061</v>
      </c>
      <c r="D17" s="3">
        <v>45068</v>
      </c>
      <c r="E17" s="3">
        <v>45075</v>
      </c>
      <c r="F17" s="3">
        <v>45082</v>
      </c>
      <c r="G17" s="3">
        <v>45089</v>
      </c>
      <c r="H17" s="3">
        <v>45096</v>
      </c>
      <c r="I17" s="3">
        <v>45103</v>
      </c>
      <c r="J17" s="3">
        <v>45110</v>
      </c>
      <c r="K17" s="3">
        <v>45117</v>
      </c>
      <c r="L17" s="3">
        <v>45124</v>
      </c>
      <c r="M17" s="3">
        <v>45131</v>
      </c>
      <c r="N17" s="3">
        <v>45138</v>
      </c>
      <c r="O17" s="3">
        <v>45145</v>
      </c>
      <c r="P17" s="3">
        <v>45152</v>
      </c>
      <c r="Q17" s="3">
        <v>45159</v>
      </c>
      <c r="R17" s="3">
        <v>45166</v>
      </c>
      <c r="S17" s="3">
        <v>45173</v>
      </c>
      <c r="T17" s="3">
        <v>45180</v>
      </c>
      <c r="U17" s="3">
        <v>45187</v>
      </c>
      <c r="V17" s="3">
        <v>45194</v>
      </c>
      <c r="W17" s="3">
        <v>45201</v>
      </c>
      <c r="X17" s="3">
        <v>45208</v>
      </c>
      <c r="Y17" s="3">
        <v>45215</v>
      </c>
      <c r="Z17" s="3">
        <v>45222</v>
      </c>
      <c r="AA17" s="3">
        <v>45229</v>
      </c>
      <c r="AB17" s="3">
        <v>45236</v>
      </c>
      <c r="AC17" s="3">
        <v>45243</v>
      </c>
      <c r="AD17" s="3">
        <v>45250</v>
      </c>
      <c r="AE17" s="3">
        <v>45257</v>
      </c>
      <c r="AF17" s="3">
        <v>45264</v>
      </c>
      <c r="AG17" s="3">
        <v>45271</v>
      </c>
      <c r="AH17" s="3">
        <v>45278</v>
      </c>
      <c r="AI17" s="3">
        <v>45285</v>
      </c>
      <c r="AJ17" s="3">
        <v>45292</v>
      </c>
      <c r="AK17" s="3">
        <v>45299</v>
      </c>
      <c r="AL17" s="3">
        <v>45306</v>
      </c>
      <c r="AM17" s="3">
        <v>45313</v>
      </c>
      <c r="AN17" s="3">
        <v>45320</v>
      </c>
      <c r="AO17" s="3">
        <v>45327</v>
      </c>
      <c r="AP17" s="3">
        <v>45334</v>
      </c>
      <c r="AQ17" s="3">
        <v>45341</v>
      </c>
      <c r="AR17" s="3">
        <v>45348</v>
      </c>
      <c r="AS17" s="3">
        <v>45355</v>
      </c>
      <c r="AT17" s="3">
        <v>45362</v>
      </c>
      <c r="AU17" s="3">
        <v>45369</v>
      </c>
      <c r="AV17" s="3">
        <v>45376</v>
      </c>
    </row>
    <row r="18" spans="1:48" ht="19.2" x14ac:dyDescent="0.45">
      <c r="A18" s="21"/>
      <c r="B18" s="4" t="s">
        <v>10</v>
      </c>
      <c r="C18" s="4" t="s">
        <v>10</v>
      </c>
      <c r="D18" s="4" t="s">
        <v>10</v>
      </c>
      <c r="E18" s="4" t="s">
        <v>10</v>
      </c>
      <c r="F18" s="4" t="s">
        <v>10</v>
      </c>
      <c r="G18" s="4" t="s">
        <v>10</v>
      </c>
      <c r="H18" s="4" t="s">
        <v>10</v>
      </c>
      <c r="I18" s="4" t="s">
        <v>10</v>
      </c>
      <c r="J18" s="4" t="s">
        <v>10</v>
      </c>
      <c r="K18" s="4" t="s">
        <v>10</v>
      </c>
      <c r="L18" s="4" t="s">
        <v>10</v>
      </c>
      <c r="M18" s="4" t="s">
        <v>10</v>
      </c>
      <c r="N18" s="4" t="s">
        <v>10</v>
      </c>
      <c r="O18" s="4" t="s">
        <v>10</v>
      </c>
      <c r="P18" s="4" t="s">
        <v>10</v>
      </c>
      <c r="Q18" s="4" t="s">
        <v>10</v>
      </c>
      <c r="R18" s="4" t="s">
        <v>10</v>
      </c>
      <c r="S18" s="4" t="s">
        <v>10</v>
      </c>
      <c r="T18" s="4" t="s">
        <v>10</v>
      </c>
      <c r="U18" s="4" t="s">
        <v>10</v>
      </c>
      <c r="V18" s="4" t="s">
        <v>10</v>
      </c>
      <c r="W18" s="4" t="s">
        <v>10</v>
      </c>
      <c r="X18" s="4" t="s">
        <v>10</v>
      </c>
      <c r="Y18" s="4" t="s">
        <v>10</v>
      </c>
      <c r="Z18" s="4" t="s">
        <v>10</v>
      </c>
      <c r="AA18" s="4" t="s">
        <v>10</v>
      </c>
      <c r="AB18" s="4" t="s">
        <v>10</v>
      </c>
      <c r="AC18" s="4" t="s">
        <v>10</v>
      </c>
      <c r="AD18" s="4" t="s">
        <v>10</v>
      </c>
      <c r="AE18" s="4" t="s">
        <v>10</v>
      </c>
      <c r="AF18" s="4" t="s">
        <v>10</v>
      </c>
      <c r="AG18" s="4" t="s">
        <v>10</v>
      </c>
      <c r="AH18" s="4" t="s">
        <v>10</v>
      </c>
      <c r="AI18" s="4" t="s">
        <v>10</v>
      </c>
      <c r="AJ18" s="4" t="s">
        <v>10</v>
      </c>
      <c r="AK18" s="4" t="s">
        <v>10</v>
      </c>
      <c r="AL18" s="4" t="s">
        <v>10</v>
      </c>
      <c r="AM18" s="4" t="s">
        <v>10</v>
      </c>
      <c r="AN18" s="4" t="s">
        <v>10</v>
      </c>
      <c r="AO18" s="4" t="s">
        <v>10</v>
      </c>
      <c r="AP18" s="4" t="s">
        <v>10</v>
      </c>
      <c r="AQ18" s="4" t="s">
        <v>10</v>
      </c>
      <c r="AR18" s="4" t="s">
        <v>10</v>
      </c>
      <c r="AS18" s="4" t="s">
        <v>10</v>
      </c>
      <c r="AT18" s="4" t="s">
        <v>10</v>
      </c>
      <c r="AU18" s="4" t="s">
        <v>10</v>
      </c>
      <c r="AV18" s="4" t="s">
        <v>10</v>
      </c>
    </row>
    <row r="19" spans="1:48" x14ac:dyDescent="0.45">
      <c r="A19" s="21"/>
      <c r="B19" s="5">
        <v>45060</v>
      </c>
      <c r="C19" s="5">
        <v>45067</v>
      </c>
      <c r="D19" s="5">
        <v>45074</v>
      </c>
      <c r="E19" s="5">
        <v>45081</v>
      </c>
      <c r="F19" s="5">
        <v>45088</v>
      </c>
      <c r="G19" s="5">
        <v>45095</v>
      </c>
      <c r="H19" s="5">
        <v>45102</v>
      </c>
      <c r="I19" s="5">
        <v>45109</v>
      </c>
      <c r="J19" s="5">
        <v>45116</v>
      </c>
      <c r="K19" s="5">
        <v>45123</v>
      </c>
      <c r="L19" s="5">
        <v>45130</v>
      </c>
      <c r="M19" s="5">
        <v>45137</v>
      </c>
      <c r="N19" s="5">
        <v>45144</v>
      </c>
      <c r="O19" s="5">
        <v>45151</v>
      </c>
      <c r="P19" s="5">
        <v>45158</v>
      </c>
      <c r="Q19" s="5">
        <v>45165</v>
      </c>
      <c r="R19" s="5">
        <v>45172</v>
      </c>
      <c r="S19" s="5">
        <v>45179</v>
      </c>
      <c r="T19" s="5">
        <v>45186</v>
      </c>
      <c r="U19" s="5">
        <v>45193</v>
      </c>
      <c r="V19" s="5">
        <v>45200</v>
      </c>
      <c r="W19" s="5">
        <v>45207</v>
      </c>
      <c r="X19" s="5">
        <v>45214</v>
      </c>
      <c r="Y19" s="5">
        <v>45221</v>
      </c>
      <c r="Z19" s="5">
        <v>45228</v>
      </c>
      <c r="AA19" s="5">
        <v>45235</v>
      </c>
      <c r="AB19" s="5">
        <v>45242</v>
      </c>
      <c r="AC19" s="5">
        <v>45249</v>
      </c>
      <c r="AD19" s="5">
        <v>45256</v>
      </c>
      <c r="AE19" s="5">
        <v>45263</v>
      </c>
      <c r="AF19" s="5">
        <v>45270</v>
      </c>
      <c r="AG19" s="5">
        <v>45277</v>
      </c>
      <c r="AH19" s="5">
        <v>45284</v>
      </c>
      <c r="AI19" s="5">
        <v>45291</v>
      </c>
      <c r="AJ19" s="5">
        <v>45298</v>
      </c>
      <c r="AK19" s="5">
        <v>45305</v>
      </c>
      <c r="AL19" s="5">
        <v>45312</v>
      </c>
      <c r="AM19" s="5">
        <v>45319</v>
      </c>
      <c r="AN19" s="5">
        <v>45326</v>
      </c>
      <c r="AO19" s="5">
        <v>45333</v>
      </c>
      <c r="AP19" s="5">
        <v>45340</v>
      </c>
      <c r="AQ19" s="5">
        <v>45347</v>
      </c>
      <c r="AR19" s="5">
        <v>45354</v>
      </c>
      <c r="AS19" s="5">
        <v>45361</v>
      </c>
      <c r="AT19" s="5">
        <v>45368</v>
      </c>
      <c r="AU19" s="5">
        <v>45375</v>
      </c>
      <c r="AV19" s="5">
        <v>45382</v>
      </c>
    </row>
    <row r="20" spans="1:48" s="9" customFormat="1" x14ac:dyDescent="0.45">
      <c r="A20" s="20" t="s">
        <v>1</v>
      </c>
      <c r="B20" s="8">
        <v>2.1111111111111112</v>
      </c>
      <c r="C20" s="8">
        <v>5.7777777777777777</v>
      </c>
      <c r="D20" s="8">
        <v>7</v>
      </c>
      <c r="E20" s="8">
        <v>6.333333333333333</v>
      </c>
      <c r="F20" s="8">
        <v>3.7777777777777777</v>
      </c>
      <c r="G20" s="8">
        <v>4.5555555555555554</v>
      </c>
      <c r="H20" s="8">
        <v>8.7777777777777786</v>
      </c>
      <c r="I20" s="8">
        <v>16.444444444444443</v>
      </c>
      <c r="J20" s="8">
        <v>26.333333333333332</v>
      </c>
      <c r="K20" s="8">
        <v>28.444444444444443</v>
      </c>
      <c r="L20" s="8">
        <v>35.333333333333336</v>
      </c>
      <c r="M20" s="8">
        <v>44.444444444444443</v>
      </c>
      <c r="N20" s="8">
        <v>40.333333333333336</v>
      </c>
      <c r="O20" s="8">
        <v>33.888888888888886</v>
      </c>
      <c r="P20" s="8">
        <v>33.555555555555557</v>
      </c>
      <c r="Q20" s="8">
        <v>26.222222222222221</v>
      </c>
      <c r="R20" s="8">
        <v>23</v>
      </c>
      <c r="S20" s="8">
        <v>16.111111111111111</v>
      </c>
      <c r="T20" s="8">
        <v>12.111111111111111</v>
      </c>
      <c r="U20" s="8">
        <v>9.8888888888888893</v>
      </c>
      <c r="V20" s="8">
        <v>13.666666666666666</v>
      </c>
      <c r="W20" s="8">
        <v>8.1111111111111107</v>
      </c>
      <c r="X20" s="8">
        <v>4</v>
      </c>
      <c r="Y20" s="8">
        <v>5.2222222222222223</v>
      </c>
      <c r="Z20" s="8">
        <v>6.666666666666667</v>
      </c>
      <c r="AA20" s="8">
        <v>4.4444444444444446</v>
      </c>
      <c r="AB20" s="8">
        <v>6.5555555555555554</v>
      </c>
      <c r="AC20" s="8">
        <v>2.4444444444444446</v>
      </c>
      <c r="AD20" s="8">
        <v>1.8888888888888888</v>
      </c>
      <c r="AE20" s="8">
        <v>3.4444444444444446</v>
      </c>
      <c r="AF20" s="8">
        <v>4.666666666666667</v>
      </c>
      <c r="AG20" s="8">
        <v>6.1111111111111107</v>
      </c>
      <c r="AH20" s="8">
        <v>7.8888888888888893</v>
      </c>
      <c r="AI20" s="8">
        <v>9.3333333333333339</v>
      </c>
      <c r="AJ20" s="8">
        <v>9.1111111111111107</v>
      </c>
      <c r="AK20" s="8">
        <v>17</v>
      </c>
      <c r="AL20" s="8">
        <v>23.555555555555557</v>
      </c>
      <c r="AM20" s="8">
        <v>22.444444444444443</v>
      </c>
      <c r="AN20" s="8">
        <v>23.888888888888889</v>
      </c>
      <c r="AO20" s="8">
        <v>21</v>
      </c>
      <c r="AP20" s="8">
        <v>15</v>
      </c>
      <c r="AQ20" s="8">
        <v>11.777777777777779</v>
      </c>
      <c r="AR20" s="8">
        <v>7.4444444444444446</v>
      </c>
      <c r="AS20" s="8">
        <v>7.5555555555555554</v>
      </c>
      <c r="AT20" s="8">
        <v>5.5555555555555554</v>
      </c>
      <c r="AU20" s="8">
        <v>0</v>
      </c>
      <c r="AV20" s="8" t="e">
        <f>AV6/#REF!</f>
        <v>#REF!</v>
      </c>
    </row>
    <row r="21" spans="1:48" s="9" customFormat="1" x14ac:dyDescent="0.45">
      <c r="A21" s="20" t="s">
        <v>2</v>
      </c>
      <c r="B21" s="8">
        <v>1.6666666666666667</v>
      </c>
      <c r="C21" s="8">
        <v>1.6666666666666667</v>
      </c>
      <c r="D21" s="8">
        <v>4</v>
      </c>
      <c r="E21" s="8">
        <v>2.5</v>
      </c>
      <c r="F21" s="8">
        <v>9.6666666666666661</v>
      </c>
      <c r="G21" s="8">
        <v>10.166666666666666</v>
      </c>
      <c r="H21" s="8">
        <v>9.1666666666666661</v>
      </c>
      <c r="I21" s="8">
        <v>5.833333333333333</v>
      </c>
      <c r="J21" s="8">
        <v>10.833333333333334</v>
      </c>
      <c r="K21" s="8">
        <v>19.5</v>
      </c>
      <c r="L21" s="8">
        <v>21.333333333333332</v>
      </c>
      <c r="M21" s="8">
        <v>26.333333333333332</v>
      </c>
      <c r="N21" s="8">
        <v>24.333333333333332</v>
      </c>
      <c r="O21" s="8">
        <v>20.5</v>
      </c>
      <c r="P21" s="8">
        <v>23.5</v>
      </c>
      <c r="Q21" s="8">
        <v>19.333333333333332</v>
      </c>
      <c r="R21" s="8">
        <v>16.333333333333332</v>
      </c>
      <c r="S21" s="8">
        <v>21.166666666666668</v>
      </c>
      <c r="T21" s="8">
        <v>13.833333333333334</v>
      </c>
      <c r="U21" s="8">
        <v>9.5</v>
      </c>
      <c r="V21" s="8">
        <v>6.166666666666667</v>
      </c>
      <c r="W21" s="8">
        <v>3.1666666666666665</v>
      </c>
      <c r="X21" s="8">
        <v>2.5</v>
      </c>
      <c r="Y21" s="8">
        <v>2.6666666666666665</v>
      </c>
      <c r="Z21" s="8">
        <v>3.8333333333333335</v>
      </c>
      <c r="AA21" s="8">
        <v>1.1666666666666667</v>
      </c>
      <c r="AB21" s="8">
        <v>0.33333333333333331</v>
      </c>
      <c r="AC21" s="8">
        <v>0.83333333333333337</v>
      </c>
      <c r="AD21" s="8">
        <v>0.66666666666666663</v>
      </c>
      <c r="AE21" s="8">
        <v>1.6666666666666667</v>
      </c>
      <c r="AF21" s="8">
        <v>0.66666666666666663</v>
      </c>
      <c r="AG21" s="8">
        <v>5.166666666666667</v>
      </c>
      <c r="AH21" s="8">
        <v>4.833333333333333</v>
      </c>
      <c r="AI21" s="8">
        <v>6.166666666666667</v>
      </c>
      <c r="AJ21" s="8">
        <v>8.1666666666666661</v>
      </c>
      <c r="AK21" s="8">
        <v>17.333333333333332</v>
      </c>
      <c r="AL21" s="8">
        <v>25.166666666666668</v>
      </c>
      <c r="AM21" s="8">
        <v>22.833333333333332</v>
      </c>
      <c r="AN21" s="8">
        <v>28.166666666666668</v>
      </c>
      <c r="AO21" s="8">
        <v>14.666666666666666</v>
      </c>
      <c r="AP21" s="8">
        <v>11.166666666666666</v>
      </c>
      <c r="AQ21" s="8">
        <v>9.1666666666666661</v>
      </c>
      <c r="AR21" s="8">
        <v>8.6666666666666661</v>
      </c>
      <c r="AS21" s="8">
        <v>7.666666666666667</v>
      </c>
      <c r="AT21" s="8">
        <v>6.333333333333333</v>
      </c>
      <c r="AU21" s="8">
        <v>0</v>
      </c>
      <c r="AV21" s="8" t="e">
        <f>AV7/#REF!</f>
        <v>#REF!</v>
      </c>
    </row>
    <row r="22" spans="1:48" s="9" customFormat="1" x14ac:dyDescent="0.45">
      <c r="A22" s="20" t="s">
        <v>3</v>
      </c>
      <c r="B22" s="8">
        <v>3.5</v>
      </c>
      <c r="C22" s="8">
        <v>2.5</v>
      </c>
      <c r="D22" s="8">
        <v>2.3333333333333335</v>
      </c>
      <c r="E22" s="8">
        <v>2</v>
      </c>
      <c r="F22" s="8">
        <v>4.666666666666667</v>
      </c>
      <c r="G22" s="8">
        <v>7.666666666666667</v>
      </c>
      <c r="H22" s="8">
        <v>7.333333333333333</v>
      </c>
      <c r="I22" s="8">
        <v>12</v>
      </c>
      <c r="J22" s="8">
        <v>13.833333333333334</v>
      </c>
      <c r="K22" s="8">
        <v>18.333333333333332</v>
      </c>
      <c r="L22" s="8">
        <v>24.666666666666668</v>
      </c>
      <c r="M22" s="8">
        <v>23.5</v>
      </c>
      <c r="N22" s="8">
        <v>26.333333333333332</v>
      </c>
      <c r="O22" s="8">
        <v>18.166666666666668</v>
      </c>
      <c r="P22" s="8">
        <v>12</v>
      </c>
      <c r="Q22" s="8">
        <v>11.833333333333334</v>
      </c>
      <c r="R22" s="8">
        <v>22.333333333333332</v>
      </c>
      <c r="S22" s="8">
        <v>33.333333333333336</v>
      </c>
      <c r="T22" s="8">
        <v>17</v>
      </c>
      <c r="U22" s="8">
        <v>12.5</v>
      </c>
      <c r="V22" s="8">
        <v>12.5</v>
      </c>
      <c r="W22" s="8">
        <v>7.333333333333333</v>
      </c>
      <c r="X22" s="8">
        <v>4.166666666666667</v>
      </c>
      <c r="Y22" s="8">
        <v>1.8333333333333333</v>
      </c>
      <c r="Z22" s="8">
        <v>2</v>
      </c>
      <c r="AA22" s="8">
        <v>2.3333333333333335</v>
      </c>
      <c r="AB22" s="8">
        <v>0.83333333333333337</v>
      </c>
      <c r="AC22" s="8">
        <v>0.5</v>
      </c>
      <c r="AD22" s="8">
        <v>0.66666666666666663</v>
      </c>
      <c r="AE22" s="8">
        <v>1.5</v>
      </c>
      <c r="AF22" s="8">
        <v>2.1666666666666665</v>
      </c>
      <c r="AG22" s="8">
        <v>1.3333333333333333</v>
      </c>
      <c r="AH22" s="8">
        <v>3</v>
      </c>
      <c r="AI22" s="8">
        <v>2.6666666666666665</v>
      </c>
      <c r="AJ22" s="8">
        <v>7.5</v>
      </c>
      <c r="AK22" s="8">
        <v>11.333333333333334</v>
      </c>
      <c r="AL22" s="8">
        <v>13.666666666666666</v>
      </c>
      <c r="AM22" s="8">
        <v>16.666666666666668</v>
      </c>
      <c r="AN22" s="8">
        <v>20.833333333333332</v>
      </c>
      <c r="AO22" s="8">
        <v>12.333333333333334</v>
      </c>
      <c r="AP22" s="8">
        <v>8.1666666666666661</v>
      </c>
      <c r="AQ22" s="8">
        <v>8.8333333333333339</v>
      </c>
      <c r="AR22" s="8">
        <v>8</v>
      </c>
      <c r="AS22" s="8">
        <v>8.1666666666666661</v>
      </c>
      <c r="AT22" s="8">
        <v>6</v>
      </c>
      <c r="AU22" s="8">
        <v>0</v>
      </c>
      <c r="AV22" s="8" t="e">
        <f>AV8/#REF!</f>
        <v>#REF!</v>
      </c>
    </row>
    <row r="23" spans="1:48" s="9" customFormat="1" x14ac:dyDescent="0.45">
      <c r="A23" s="20" t="s">
        <v>4</v>
      </c>
      <c r="B23" s="8">
        <v>1.2777777777777777</v>
      </c>
      <c r="C23" s="8">
        <v>1.6666666666666667</v>
      </c>
      <c r="D23" s="8">
        <v>2.3888888888888888</v>
      </c>
      <c r="E23" s="8">
        <v>2.5</v>
      </c>
      <c r="F23" s="8">
        <v>3.1666666666666665</v>
      </c>
      <c r="G23" s="8">
        <v>5.5555555555555554</v>
      </c>
      <c r="H23" s="8">
        <v>8.5</v>
      </c>
      <c r="I23" s="8">
        <v>9.5</v>
      </c>
      <c r="J23" s="8">
        <v>18.222222222222221</v>
      </c>
      <c r="K23" s="8">
        <v>20.111111111111111</v>
      </c>
      <c r="L23" s="8">
        <v>21.777777777777779</v>
      </c>
      <c r="M23" s="8">
        <v>21.388888888888889</v>
      </c>
      <c r="N23" s="8">
        <v>22.222222222222221</v>
      </c>
      <c r="O23" s="8">
        <v>11.833333333333334</v>
      </c>
      <c r="P23" s="8">
        <v>12.333333333333334</v>
      </c>
      <c r="Q23" s="8">
        <v>13.833333333333334</v>
      </c>
      <c r="R23" s="8">
        <v>14.944444444444445</v>
      </c>
      <c r="S23" s="8">
        <v>17.222222222222221</v>
      </c>
      <c r="T23" s="8">
        <v>16.722222222222221</v>
      </c>
      <c r="U23" s="8">
        <v>8.8333333333333339</v>
      </c>
      <c r="V23" s="8">
        <v>8.1666666666666661</v>
      </c>
      <c r="W23" s="8">
        <v>4.7777777777777777</v>
      </c>
      <c r="X23" s="8">
        <v>2.1111111111111112</v>
      </c>
      <c r="Y23" s="8">
        <v>2.0555555555555554</v>
      </c>
      <c r="Z23" s="8">
        <v>1.7222222222222223</v>
      </c>
      <c r="AA23" s="8">
        <v>1</v>
      </c>
      <c r="AB23" s="8">
        <v>1.3888888888888888</v>
      </c>
      <c r="AC23" s="8">
        <v>0.83333333333333337</v>
      </c>
      <c r="AD23" s="8">
        <v>1.6111111111111112</v>
      </c>
      <c r="AE23" s="8">
        <v>2.2222222222222223</v>
      </c>
      <c r="AF23" s="8">
        <v>2.5</v>
      </c>
      <c r="AG23" s="8">
        <v>2</v>
      </c>
      <c r="AH23" s="8">
        <v>2.2777777777777777</v>
      </c>
      <c r="AI23" s="8">
        <v>3.8888888888888888</v>
      </c>
      <c r="AJ23" s="8">
        <v>6.666666666666667</v>
      </c>
      <c r="AK23" s="8">
        <v>8</v>
      </c>
      <c r="AL23" s="8">
        <v>11.277777777777779</v>
      </c>
      <c r="AM23" s="8">
        <v>11.833333333333334</v>
      </c>
      <c r="AN23" s="8">
        <v>12</v>
      </c>
      <c r="AO23" s="8">
        <v>9.1666666666666661</v>
      </c>
      <c r="AP23" s="8">
        <v>7.6111111111111107</v>
      </c>
      <c r="AQ23" s="8">
        <v>5.5</v>
      </c>
      <c r="AR23" s="8">
        <v>5</v>
      </c>
      <c r="AS23" s="8">
        <v>4.7777777777777777</v>
      </c>
      <c r="AT23" s="8">
        <v>5.1111111111111107</v>
      </c>
      <c r="AU23" s="8">
        <v>0</v>
      </c>
      <c r="AV23" s="8" t="e">
        <f>AV9/#REF!</f>
        <v>#REF!</v>
      </c>
    </row>
    <row r="24" spans="1:48" s="9" customFormat="1" x14ac:dyDescent="0.45">
      <c r="A24" s="20" t="s">
        <v>5</v>
      </c>
      <c r="B24" s="8">
        <v>4.5</v>
      </c>
      <c r="C24" s="8">
        <v>0.75</v>
      </c>
      <c r="D24" s="8">
        <v>3.25</v>
      </c>
      <c r="E24" s="8">
        <v>2.75</v>
      </c>
      <c r="F24" s="8">
        <v>2.75</v>
      </c>
      <c r="G24" s="8">
        <v>5</v>
      </c>
      <c r="H24" s="8">
        <v>3.25</v>
      </c>
      <c r="I24" s="8">
        <v>5.25</v>
      </c>
      <c r="J24" s="8">
        <v>15.5</v>
      </c>
      <c r="K24" s="8">
        <v>15</v>
      </c>
      <c r="L24" s="8">
        <v>19.75</v>
      </c>
      <c r="M24" s="8">
        <v>19.25</v>
      </c>
      <c r="N24" s="8">
        <v>16.5</v>
      </c>
      <c r="O24" s="8">
        <v>14</v>
      </c>
      <c r="P24" s="8">
        <v>9.5</v>
      </c>
      <c r="Q24" s="8">
        <v>18</v>
      </c>
      <c r="R24" s="8">
        <v>22.75</v>
      </c>
      <c r="S24" s="8">
        <v>20.25</v>
      </c>
      <c r="T24" s="8">
        <v>19.25</v>
      </c>
      <c r="U24" s="8">
        <v>6.75</v>
      </c>
      <c r="V24" s="8">
        <v>8.25</v>
      </c>
      <c r="W24" s="8">
        <v>1.25</v>
      </c>
      <c r="X24" s="8">
        <v>1.25</v>
      </c>
      <c r="Y24" s="8">
        <v>1</v>
      </c>
      <c r="Z24" s="8">
        <v>1.5</v>
      </c>
      <c r="AA24" s="8">
        <v>1.5</v>
      </c>
      <c r="AB24" s="8">
        <v>2.75</v>
      </c>
      <c r="AC24" s="8">
        <v>0.75</v>
      </c>
      <c r="AD24" s="8">
        <v>2.5</v>
      </c>
      <c r="AE24" s="8">
        <v>1.75</v>
      </c>
      <c r="AF24" s="8">
        <v>2.25</v>
      </c>
      <c r="AG24" s="8">
        <v>2.5</v>
      </c>
      <c r="AH24" s="8">
        <v>6.25</v>
      </c>
      <c r="AI24" s="8">
        <v>3.5</v>
      </c>
      <c r="AJ24" s="8">
        <v>7</v>
      </c>
      <c r="AK24" s="8">
        <v>7.25</v>
      </c>
      <c r="AL24" s="8">
        <v>22.5</v>
      </c>
      <c r="AM24" s="8">
        <v>25</v>
      </c>
      <c r="AN24" s="8">
        <v>24.5</v>
      </c>
      <c r="AO24" s="8">
        <v>30.5</v>
      </c>
      <c r="AP24" s="8">
        <v>10</v>
      </c>
      <c r="AQ24" s="8">
        <v>12.25</v>
      </c>
      <c r="AR24" s="8">
        <v>5.25</v>
      </c>
      <c r="AS24" s="8">
        <v>10.5</v>
      </c>
      <c r="AT24" s="8">
        <v>7.5</v>
      </c>
      <c r="AU24" s="8">
        <v>0</v>
      </c>
      <c r="AV24" s="8" t="e">
        <f>AV10/#REF!</f>
        <v>#REF!</v>
      </c>
    </row>
    <row r="25" spans="1:48" s="9" customFormat="1" x14ac:dyDescent="0.45">
      <c r="A25" s="20" t="s">
        <v>6</v>
      </c>
      <c r="B25" s="8">
        <v>2.2000000000000002</v>
      </c>
      <c r="C25" s="8">
        <v>1.7</v>
      </c>
      <c r="D25" s="8">
        <v>2.6</v>
      </c>
      <c r="E25" s="8">
        <v>2.5</v>
      </c>
      <c r="F25" s="8">
        <v>4.7</v>
      </c>
      <c r="G25" s="8">
        <v>3.7</v>
      </c>
      <c r="H25" s="8">
        <v>4.2</v>
      </c>
      <c r="I25" s="8">
        <v>9.1999999999999993</v>
      </c>
      <c r="J25" s="8">
        <v>8.9</v>
      </c>
      <c r="K25" s="8">
        <v>16.3</v>
      </c>
      <c r="L25" s="8">
        <v>24.8</v>
      </c>
      <c r="M25" s="8">
        <v>30.3</v>
      </c>
      <c r="N25" s="8">
        <v>25.5</v>
      </c>
      <c r="O25" s="8">
        <v>18.100000000000001</v>
      </c>
      <c r="P25" s="8">
        <v>17.8</v>
      </c>
      <c r="Q25" s="8">
        <v>17.399999999999999</v>
      </c>
      <c r="R25" s="8">
        <v>21.5</v>
      </c>
      <c r="S25" s="8">
        <v>23.8</v>
      </c>
      <c r="T25" s="8">
        <v>20.5</v>
      </c>
      <c r="U25" s="8">
        <v>17.8</v>
      </c>
      <c r="V25" s="8">
        <v>8.1999999999999993</v>
      </c>
      <c r="W25" s="8">
        <v>5.6</v>
      </c>
      <c r="X25" s="8">
        <v>5.2</v>
      </c>
      <c r="Y25" s="8">
        <v>1.7</v>
      </c>
      <c r="Z25" s="8">
        <v>3.7</v>
      </c>
      <c r="AA25" s="8">
        <v>1.4</v>
      </c>
      <c r="AB25" s="8">
        <v>2</v>
      </c>
      <c r="AC25" s="8">
        <v>2.1</v>
      </c>
      <c r="AD25" s="8">
        <v>2.8</v>
      </c>
      <c r="AE25" s="8">
        <v>3</v>
      </c>
      <c r="AF25" s="8">
        <v>2.4</v>
      </c>
      <c r="AG25" s="8">
        <v>4.0999999999999996</v>
      </c>
      <c r="AH25" s="8">
        <v>2.2999999999999998</v>
      </c>
      <c r="AI25" s="8">
        <v>5.2</v>
      </c>
      <c r="AJ25" s="8">
        <v>6.7</v>
      </c>
      <c r="AK25" s="8">
        <v>10.3</v>
      </c>
      <c r="AL25" s="8">
        <v>12.4</v>
      </c>
      <c r="AM25" s="8">
        <v>16.399999999999999</v>
      </c>
      <c r="AN25" s="8">
        <v>16</v>
      </c>
      <c r="AO25" s="8">
        <v>10.5</v>
      </c>
      <c r="AP25" s="8">
        <v>9.5</v>
      </c>
      <c r="AQ25" s="8">
        <v>8.1</v>
      </c>
      <c r="AR25" s="8">
        <v>4.8</v>
      </c>
      <c r="AS25" s="8">
        <v>6.3</v>
      </c>
      <c r="AT25" s="8">
        <v>4.8</v>
      </c>
      <c r="AU25" s="8">
        <v>0</v>
      </c>
      <c r="AV25" s="8" t="e">
        <f>AV11/#REF!</f>
        <v>#REF!</v>
      </c>
    </row>
    <row r="26" spans="1:48" s="9" customFormat="1" x14ac:dyDescent="0.45">
      <c r="A26" s="20" t="s">
        <v>7</v>
      </c>
      <c r="B26" s="8">
        <v>1.4</v>
      </c>
      <c r="C26" s="8">
        <v>1.4</v>
      </c>
      <c r="D26" s="8">
        <v>1.8</v>
      </c>
      <c r="E26" s="8">
        <v>2</v>
      </c>
      <c r="F26" s="8">
        <v>1</v>
      </c>
      <c r="G26" s="8">
        <v>7.2</v>
      </c>
      <c r="H26" s="8">
        <v>6.6</v>
      </c>
      <c r="I26" s="8">
        <v>4.2</v>
      </c>
      <c r="J26" s="8">
        <v>12.8</v>
      </c>
      <c r="K26" s="8">
        <v>27.6</v>
      </c>
      <c r="L26" s="8">
        <v>21.2</v>
      </c>
      <c r="M26" s="8">
        <v>22.8</v>
      </c>
      <c r="N26" s="8">
        <v>22.2</v>
      </c>
      <c r="O26" s="8">
        <v>7.6</v>
      </c>
      <c r="P26" s="8">
        <v>9.1999999999999993</v>
      </c>
      <c r="Q26" s="8">
        <v>13.8</v>
      </c>
      <c r="R26" s="8">
        <v>18.8</v>
      </c>
      <c r="S26" s="8">
        <v>23.8</v>
      </c>
      <c r="T26" s="8">
        <v>19.2</v>
      </c>
      <c r="U26" s="8">
        <v>12.4</v>
      </c>
      <c r="V26" s="8">
        <v>9.6</v>
      </c>
      <c r="W26" s="8">
        <v>5</v>
      </c>
      <c r="X26" s="8">
        <v>1.4</v>
      </c>
      <c r="Y26" s="8">
        <v>1.6</v>
      </c>
      <c r="Z26" s="8">
        <v>1.2</v>
      </c>
      <c r="AA26" s="8">
        <v>0.4</v>
      </c>
      <c r="AB26" s="8">
        <v>1.4</v>
      </c>
      <c r="AC26" s="8">
        <v>0.8</v>
      </c>
      <c r="AD26" s="8">
        <v>0.4</v>
      </c>
      <c r="AE26" s="8">
        <v>2.6</v>
      </c>
      <c r="AF26" s="8">
        <v>6.6</v>
      </c>
      <c r="AG26" s="8">
        <v>7</v>
      </c>
      <c r="AH26" s="8">
        <v>3</v>
      </c>
      <c r="AI26" s="8">
        <v>3.8</v>
      </c>
      <c r="AJ26" s="8">
        <v>8.1999999999999993</v>
      </c>
      <c r="AK26" s="8">
        <v>9</v>
      </c>
      <c r="AL26" s="8">
        <v>14</v>
      </c>
      <c r="AM26" s="8">
        <v>11.6</v>
      </c>
      <c r="AN26" s="8">
        <v>11</v>
      </c>
      <c r="AO26" s="8">
        <v>8.6</v>
      </c>
      <c r="AP26" s="8">
        <v>7.2</v>
      </c>
      <c r="AQ26" s="8">
        <v>4.8</v>
      </c>
      <c r="AR26" s="8">
        <v>7.4</v>
      </c>
      <c r="AS26" s="8">
        <v>9.4</v>
      </c>
      <c r="AT26" s="8">
        <v>7</v>
      </c>
      <c r="AU26" s="8">
        <v>0</v>
      </c>
      <c r="AV26" s="8" t="e">
        <f>AV12/#REF!</f>
        <v>#REF!</v>
      </c>
    </row>
    <row r="27" spans="1:48" s="37" customFormat="1" ht="18" customHeight="1" x14ac:dyDescent="0.45">
      <c r="A27" s="35" t="s">
        <v>8</v>
      </c>
      <c r="B27" s="36">
        <v>2.0689655172413794</v>
      </c>
      <c r="C27" s="36">
        <v>2.3103448275862069</v>
      </c>
      <c r="D27" s="36">
        <v>3.3103448275862069</v>
      </c>
      <c r="E27" s="36">
        <v>3.0172413793103448</v>
      </c>
      <c r="F27" s="36">
        <v>4.1379310344827589</v>
      </c>
      <c r="G27" s="36">
        <v>5.8793103448275863</v>
      </c>
      <c r="H27" s="36">
        <v>7.2241379310344831</v>
      </c>
      <c r="I27" s="36">
        <v>9.6551724137931032</v>
      </c>
      <c r="J27" s="36">
        <v>16</v>
      </c>
      <c r="K27" s="36">
        <v>20.793103448275861</v>
      </c>
      <c r="L27" s="36">
        <v>24.46551724137931</v>
      </c>
      <c r="M27" s="36">
        <v>27.206896551724139</v>
      </c>
      <c r="N27" s="36">
        <v>25.844827586206897</v>
      </c>
      <c r="O27" s="36">
        <v>17.672413793103448</v>
      </c>
      <c r="P27" s="36">
        <v>17.224137931034484</v>
      </c>
      <c r="Q27" s="36">
        <v>17.017241379310345</v>
      </c>
      <c r="R27" s="36">
        <v>19.103448275862068</v>
      </c>
      <c r="S27" s="36">
        <v>21.03448275862069</v>
      </c>
      <c r="T27" s="36">
        <v>16.775862068965516</v>
      </c>
      <c r="U27" s="36">
        <v>11.155172413793103</v>
      </c>
      <c r="V27" s="36">
        <v>9.3965517241379306</v>
      </c>
      <c r="W27" s="36">
        <v>5.3103448275862073</v>
      </c>
      <c r="X27" s="36">
        <v>3.0689655172413794</v>
      </c>
      <c r="Y27" s="36">
        <v>2.4137931034482758</v>
      </c>
      <c r="Z27" s="36">
        <v>3.0172413793103448</v>
      </c>
      <c r="AA27" s="36">
        <v>1.7413793103448276</v>
      </c>
      <c r="AB27" s="36">
        <v>2.2241379310344827</v>
      </c>
      <c r="AC27" s="36">
        <v>1.2586206896551724</v>
      </c>
      <c r="AD27" s="36">
        <v>1.6206896551724137</v>
      </c>
      <c r="AE27" s="36">
        <v>2.4137931034482758</v>
      </c>
      <c r="AF27" s="36">
        <v>2.9310344827586206</v>
      </c>
      <c r="AG27" s="36">
        <v>3.7241379310344827</v>
      </c>
      <c r="AH27" s="36">
        <v>3.8275862068965516</v>
      </c>
      <c r="AI27" s="36">
        <v>5.0344827586206895</v>
      </c>
      <c r="AJ27" s="36">
        <v>7.4482758620689653</v>
      </c>
      <c r="AK27" s="36">
        <v>11.137931034482758</v>
      </c>
      <c r="AL27" s="36">
        <v>16.068965517241381</v>
      </c>
      <c r="AM27" s="36">
        <v>16.793103448275861</v>
      </c>
      <c r="AN27" s="36">
        <v>17.896551724137932</v>
      </c>
      <c r="AO27" s="36">
        <v>13.551724137931034</v>
      </c>
      <c r="AP27" s="36">
        <v>9.637931034482758</v>
      </c>
      <c r="AQ27" s="36">
        <v>8.0517241379310338</v>
      </c>
      <c r="AR27" s="36">
        <v>6.2586206896551726</v>
      </c>
      <c r="AS27" s="36">
        <v>6.9137931034482758</v>
      </c>
      <c r="AT27" s="36">
        <v>5.6724137931034484</v>
      </c>
      <c r="AU27" s="36">
        <v>0</v>
      </c>
      <c r="AV27" s="36" t="e">
        <f>AV13/#REF!</f>
        <v>#REF!</v>
      </c>
    </row>
    <row r="28" spans="1:48" x14ac:dyDescent="0.45">
      <c r="A28" s="41" t="s">
        <v>20</v>
      </c>
      <c r="B28" s="7">
        <v>88.669950738916256</v>
      </c>
      <c r="C28" s="7">
        <v>99.01477832512316</v>
      </c>
      <c r="D28" s="7">
        <v>141.87192118226602</v>
      </c>
      <c r="E28" s="7">
        <v>129.31034482758622</v>
      </c>
      <c r="F28" s="7">
        <v>177.33990147783251</v>
      </c>
      <c r="G28" s="7">
        <v>251.97044334975368</v>
      </c>
      <c r="H28" s="7">
        <v>309.60591133004931</v>
      </c>
      <c r="I28" s="7">
        <v>413.79310344827582</v>
      </c>
      <c r="J28" s="7">
        <v>685.71428571428567</v>
      </c>
      <c r="K28" s="7">
        <v>891.13300492610836</v>
      </c>
      <c r="L28" s="7">
        <v>1048.5221674876848</v>
      </c>
      <c r="M28" s="7">
        <v>1166.0098522167489</v>
      </c>
      <c r="N28" s="7">
        <v>1107.6354679802955</v>
      </c>
      <c r="O28" s="7">
        <v>757.38916256157631</v>
      </c>
      <c r="P28" s="7">
        <v>738.17733990147792</v>
      </c>
      <c r="Q28" s="7">
        <v>729.31034482758616</v>
      </c>
      <c r="R28" s="7">
        <v>818.71921182265999</v>
      </c>
      <c r="S28" s="7">
        <v>901.47783251231522</v>
      </c>
      <c r="T28" s="7">
        <v>718.9655172413793</v>
      </c>
      <c r="U28" s="7">
        <v>478.07881773399009</v>
      </c>
      <c r="V28" s="7">
        <v>402.70935960591129</v>
      </c>
      <c r="W28" s="7">
        <v>227.58620689655177</v>
      </c>
      <c r="X28" s="7">
        <v>131.52709359605913</v>
      </c>
      <c r="Y28" s="7">
        <v>103.44827586206895</v>
      </c>
      <c r="Z28" s="7">
        <v>129.31034482758622</v>
      </c>
      <c r="AA28" s="7">
        <v>74.630541871921181</v>
      </c>
      <c r="AB28" s="7">
        <v>95.320197044334961</v>
      </c>
      <c r="AC28" s="7">
        <v>53.940886699507395</v>
      </c>
      <c r="AD28" s="7">
        <v>69.458128078817737</v>
      </c>
      <c r="AE28" s="7">
        <v>103.44827586206895</v>
      </c>
      <c r="AF28" s="7">
        <v>125.61576354679802</v>
      </c>
      <c r="AG28" s="7">
        <v>159.60591133004922</v>
      </c>
      <c r="AH28" s="7">
        <v>164.03940886699505</v>
      </c>
      <c r="AI28" s="7">
        <v>215.76354679802958</v>
      </c>
      <c r="AJ28" s="7">
        <v>319.21182266009845</v>
      </c>
      <c r="AK28" s="7">
        <v>477.33990147783248</v>
      </c>
      <c r="AL28" s="7">
        <v>688.66995073891633</v>
      </c>
      <c r="AM28" s="7">
        <v>719.70443349753691</v>
      </c>
      <c r="AN28" s="7">
        <v>766.99507389162579</v>
      </c>
      <c r="AO28" s="7">
        <v>580.78817733990138</v>
      </c>
      <c r="AP28" s="7">
        <v>413.05418719211821</v>
      </c>
      <c r="AQ28" s="7">
        <v>345.07389162561577</v>
      </c>
      <c r="AR28" s="7">
        <v>268.22660098522164</v>
      </c>
      <c r="AS28" s="7">
        <v>296.30541871921184</v>
      </c>
      <c r="AT28" s="7">
        <v>243.10344827586209</v>
      </c>
      <c r="AU28" s="7">
        <v>0</v>
      </c>
      <c r="AV28" s="7" t="e">
        <f>#REF!/7</f>
        <v>#REF!</v>
      </c>
    </row>
    <row r="29" spans="1:48" x14ac:dyDescent="0.45">
      <c r="A29" s="40" t="s">
        <v>21</v>
      </c>
    </row>
  </sheetData>
  <mergeCells count="2">
    <mergeCell ref="A3:A5"/>
    <mergeCell ref="A17:A19"/>
  </mergeCells>
  <phoneticPr fontId="2"/>
  <conditionalFormatting sqref="B20:AV27">
    <cfRule type="cellIs" dxfId="3" priority="6" operator="greaterThanOrEqual">
      <formula>50</formula>
    </cfRule>
    <cfRule type="cellIs" dxfId="2" priority="7" operator="greaterThanOrEqual">
      <formula>20</formula>
    </cfRule>
    <cfRule type="cellIs" dxfId="1" priority="8" operator="greaterThanOrEqual">
      <formula>10</formula>
    </cfRule>
    <cfRule type="cellIs" dxfId="0" priority="9" operator="greaterThanOrEqual">
      <formula>5</formula>
    </cfRule>
  </conditionalFormatting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836A-B022-49F4-896F-39D8654ED913}">
  <sheetPr>
    <pageSetUpPr fitToPage="1"/>
  </sheetPr>
  <dimension ref="A1:CZ9"/>
  <sheetViews>
    <sheetView workbookViewId="0">
      <pane xSplit="3" topLeftCell="CP1" activePane="topRight" state="frozen"/>
      <selection pane="topRight" activeCell="CR13" sqref="CR13"/>
    </sheetView>
  </sheetViews>
  <sheetFormatPr defaultRowHeight="18" x14ac:dyDescent="0.45"/>
  <cols>
    <col min="2" max="2" width="7.59765625" customWidth="1"/>
    <col min="3" max="3" width="44.8984375" customWidth="1"/>
    <col min="4" max="75" width="8.69921875" customWidth="1"/>
  </cols>
  <sheetData>
    <row r="1" spans="1:104" x14ac:dyDescent="0.45">
      <c r="A1" s="26"/>
      <c r="B1" s="27"/>
      <c r="C1" s="28"/>
      <c r="D1" s="10">
        <v>45053</v>
      </c>
      <c r="E1" s="10">
        <v>45054</v>
      </c>
      <c r="F1" s="10">
        <v>45055</v>
      </c>
      <c r="G1" s="10">
        <v>45056</v>
      </c>
      <c r="H1" s="10">
        <v>45057</v>
      </c>
      <c r="I1" s="10">
        <v>45058</v>
      </c>
      <c r="J1" s="10">
        <v>45059</v>
      </c>
      <c r="K1" s="10">
        <v>45060</v>
      </c>
      <c r="L1" s="10">
        <v>45061</v>
      </c>
      <c r="M1" s="10">
        <v>45062</v>
      </c>
      <c r="N1" s="10">
        <v>45063</v>
      </c>
      <c r="O1" s="10">
        <v>45064</v>
      </c>
      <c r="P1" s="10">
        <v>45065</v>
      </c>
      <c r="Q1" s="10">
        <v>45066</v>
      </c>
      <c r="R1" s="10">
        <v>45067</v>
      </c>
      <c r="S1" s="10">
        <v>45068</v>
      </c>
      <c r="T1" s="10">
        <v>45069</v>
      </c>
      <c r="U1" s="10">
        <v>45070</v>
      </c>
      <c r="V1" s="10">
        <v>45071</v>
      </c>
      <c r="W1" s="10">
        <v>45072</v>
      </c>
      <c r="X1" s="10">
        <v>45073</v>
      </c>
      <c r="Y1" s="10">
        <v>45074</v>
      </c>
      <c r="Z1" s="10">
        <v>45075</v>
      </c>
      <c r="AA1" s="10">
        <v>45076</v>
      </c>
      <c r="AB1" s="10">
        <v>45077</v>
      </c>
      <c r="AC1" s="10">
        <v>45078</v>
      </c>
      <c r="AD1" s="10">
        <v>45079</v>
      </c>
      <c r="AE1" s="10">
        <v>45080</v>
      </c>
      <c r="AF1" s="10">
        <v>45081</v>
      </c>
      <c r="AG1" s="10">
        <v>45082</v>
      </c>
      <c r="AH1" s="10">
        <v>45083</v>
      </c>
      <c r="AI1" s="10">
        <v>45084</v>
      </c>
      <c r="AJ1" s="10">
        <v>45085</v>
      </c>
      <c r="AK1" s="10">
        <v>45086</v>
      </c>
      <c r="AL1" s="10">
        <v>45087</v>
      </c>
      <c r="AM1" s="10">
        <v>45088</v>
      </c>
      <c r="AN1" s="10">
        <v>45089</v>
      </c>
      <c r="AO1" s="10">
        <v>45090</v>
      </c>
      <c r="AP1" s="10">
        <v>45091</v>
      </c>
      <c r="AQ1" s="10">
        <v>45092</v>
      </c>
      <c r="AR1" s="10">
        <v>45093</v>
      </c>
      <c r="AS1" s="10">
        <v>45094</v>
      </c>
      <c r="AT1" s="10">
        <v>45095</v>
      </c>
      <c r="AU1" s="10">
        <v>45096</v>
      </c>
      <c r="AV1" s="10">
        <v>45097</v>
      </c>
      <c r="AW1" s="10">
        <v>45098</v>
      </c>
      <c r="AX1" s="10">
        <v>45099</v>
      </c>
      <c r="AY1" s="10">
        <v>45100</v>
      </c>
      <c r="AZ1" s="10">
        <v>45101</v>
      </c>
      <c r="BA1" s="10">
        <v>45102</v>
      </c>
      <c r="BB1" s="10">
        <v>45103</v>
      </c>
      <c r="BC1" s="10">
        <v>45104</v>
      </c>
      <c r="BD1" s="10">
        <v>45105</v>
      </c>
      <c r="BE1" s="10">
        <v>45106</v>
      </c>
      <c r="BF1" s="10">
        <v>45107</v>
      </c>
      <c r="BG1" s="10">
        <v>45108</v>
      </c>
      <c r="BH1" s="10">
        <v>45109</v>
      </c>
      <c r="BI1" s="10">
        <v>45110</v>
      </c>
      <c r="BJ1" s="10">
        <v>45111</v>
      </c>
      <c r="BK1" s="10">
        <v>45112</v>
      </c>
      <c r="BL1" s="10">
        <v>45113</v>
      </c>
      <c r="BM1" s="10">
        <v>45114</v>
      </c>
      <c r="BN1" s="10">
        <v>45115</v>
      </c>
      <c r="BO1" s="10">
        <v>45116</v>
      </c>
      <c r="BP1" s="10">
        <v>45117</v>
      </c>
      <c r="BQ1" s="10">
        <v>45118</v>
      </c>
      <c r="BR1" s="10">
        <v>45119</v>
      </c>
      <c r="BS1" s="10">
        <v>45120</v>
      </c>
      <c r="BT1" s="10">
        <v>45121</v>
      </c>
      <c r="BU1" s="10">
        <v>45122</v>
      </c>
      <c r="BV1" s="10">
        <v>45123</v>
      </c>
      <c r="BW1" s="10">
        <v>45124</v>
      </c>
      <c r="BX1" s="10">
        <v>45125</v>
      </c>
      <c r="BY1" s="10">
        <v>45126</v>
      </c>
      <c r="BZ1" s="10">
        <v>45127</v>
      </c>
      <c r="CA1" s="10">
        <v>45128</v>
      </c>
      <c r="CB1" s="10">
        <v>45129</v>
      </c>
      <c r="CC1" s="10">
        <v>45130</v>
      </c>
      <c r="CD1" s="10">
        <v>45131</v>
      </c>
      <c r="CE1" s="10">
        <v>45132</v>
      </c>
      <c r="CF1" s="10">
        <v>45133</v>
      </c>
      <c r="CG1" s="10">
        <v>45134</v>
      </c>
      <c r="CH1" s="10">
        <v>45135</v>
      </c>
      <c r="CI1" s="10">
        <v>45136</v>
      </c>
      <c r="CJ1" s="10">
        <v>45137</v>
      </c>
      <c r="CK1" s="10">
        <v>45138</v>
      </c>
      <c r="CL1" s="10">
        <v>45139</v>
      </c>
      <c r="CM1" s="10">
        <v>45140</v>
      </c>
      <c r="CN1" s="10">
        <v>45141</v>
      </c>
      <c r="CO1" s="10">
        <v>45142</v>
      </c>
      <c r="CP1" s="10">
        <v>45143</v>
      </c>
      <c r="CQ1" s="10">
        <v>45144</v>
      </c>
      <c r="CR1" s="10">
        <v>45145</v>
      </c>
      <c r="CS1" s="10">
        <v>45146</v>
      </c>
      <c r="CT1" s="10">
        <v>45147</v>
      </c>
      <c r="CU1" s="10">
        <v>45148</v>
      </c>
      <c r="CV1" s="10">
        <v>45149</v>
      </c>
      <c r="CW1" s="10">
        <v>45150</v>
      </c>
      <c r="CX1" s="10">
        <v>45151</v>
      </c>
      <c r="CY1" s="10">
        <v>45152</v>
      </c>
      <c r="CZ1" s="10">
        <v>45153</v>
      </c>
    </row>
    <row r="2" spans="1:104" x14ac:dyDescent="0.45">
      <c r="A2" s="29" t="s">
        <v>11</v>
      </c>
      <c r="B2" s="30"/>
      <c r="C2" s="31"/>
      <c r="D2" s="11">
        <v>41</v>
      </c>
      <c r="E2" s="1"/>
      <c r="F2" s="1"/>
      <c r="G2" s="1">
        <v>39</v>
      </c>
      <c r="H2" s="1"/>
      <c r="I2" s="1">
        <v>29</v>
      </c>
      <c r="J2" s="2"/>
      <c r="K2" s="2"/>
      <c r="L2" s="1">
        <v>20</v>
      </c>
      <c r="M2" s="1">
        <v>24</v>
      </c>
      <c r="N2" s="1">
        <v>22</v>
      </c>
      <c r="O2" s="1">
        <v>25</v>
      </c>
      <c r="P2" s="1">
        <v>33</v>
      </c>
      <c r="Q2" s="2"/>
      <c r="R2" s="2"/>
      <c r="S2" s="1">
        <v>31</v>
      </c>
      <c r="T2" s="1">
        <v>23</v>
      </c>
      <c r="U2" s="1">
        <v>18</v>
      </c>
      <c r="V2" s="1">
        <v>17</v>
      </c>
      <c r="W2" s="1">
        <v>27</v>
      </c>
      <c r="X2" s="2"/>
      <c r="Y2" s="2"/>
      <c r="Z2" s="1">
        <v>41</v>
      </c>
      <c r="AA2" s="1">
        <v>43</v>
      </c>
      <c r="AB2" s="1">
        <v>47</v>
      </c>
      <c r="AC2" s="1">
        <v>50</v>
      </c>
      <c r="AD2" s="1">
        <v>50</v>
      </c>
      <c r="AE2" s="2"/>
      <c r="AF2" s="2"/>
      <c r="AG2" s="1">
        <v>53</v>
      </c>
      <c r="AH2" s="1">
        <v>52</v>
      </c>
      <c r="AI2" s="1">
        <v>48</v>
      </c>
      <c r="AJ2" s="1">
        <v>44</v>
      </c>
      <c r="AK2" s="1">
        <v>43</v>
      </c>
      <c r="AL2" s="2"/>
      <c r="AM2" s="2"/>
      <c r="AN2" s="1">
        <v>41</v>
      </c>
      <c r="AO2" s="1">
        <v>42</v>
      </c>
      <c r="AP2" s="1">
        <v>44</v>
      </c>
      <c r="AQ2" s="1">
        <v>43</v>
      </c>
      <c r="AR2" s="1">
        <v>51</v>
      </c>
      <c r="AS2" s="2"/>
      <c r="AT2" s="2"/>
      <c r="AU2" s="1">
        <v>58</v>
      </c>
      <c r="AV2" s="1">
        <v>55</v>
      </c>
      <c r="AW2" s="1">
        <v>57</v>
      </c>
      <c r="AX2" s="1">
        <v>50</v>
      </c>
      <c r="AY2" s="1">
        <v>49</v>
      </c>
      <c r="AZ2" s="2"/>
      <c r="BA2" s="2"/>
      <c r="BB2" s="1">
        <v>50</v>
      </c>
      <c r="BC2" s="1">
        <v>47</v>
      </c>
      <c r="BD2" s="1">
        <v>54</v>
      </c>
      <c r="BE2" s="1">
        <v>52</v>
      </c>
      <c r="BF2" s="1">
        <v>57</v>
      </c>
      <c r="BG2" s="2"/>
      <c r="BH2" s="2"/>
      <c r="BI2" s="1">
        <v>60</v>
      </c>
      <c r="BJ2" s="1">
        <v>76</v>
      </c>
      <c r="BK2" s="1">
        <v>79</v>
      </c>
      <c r="BL2" s="1">
        <v>107</v>
      </c>
      <c r="BM2" s="1"/>
      <c r="BN2" s="2"/>
      <c r="BO2" s="2"/>
      <c r="BP2" s="1">
        <v>103</v>
      </c>
      <c r="BQ2" s="1">
        <v>90</v>
      </c>
      <c r="BR2" s="1">
        <v>97</v>
      </c>
      <c r="BS2" s="1">
        <v>118</v>
      </c>
      <c r="BT2" s="1">
        <v>122</v>
      </c>
      <c r="BU2" s="2"/>
      <c r="BV2" s="2"/>
      <c r="BW2" s="2"/>
      <c r="BX2" s="1">
        <v>164</v>
      </c>
      <c r="BY2" s="1">
        <v>173</v>
      </c>
      <c r="BZ2" s="1">
        <v>165</v>
      </c>
      <c r="CA2" s="1">
        <v>163</v>
      </c>
      <c r="CB2" s="2"/>
      <c r="CC2" s="2"/>
      <c r="CD2" s="1">
        <v>188</v>
      </c>
      <c r="CE2" s="1">
        <v>210</v>
      </c>
      <c r="CF2" s="1">
        <v>234</v>
      </c>
      <c r="CG2" s="1">
        <v>240</v>
      </c>
      <c r="CH2" s="1">
        <v>237</v>
      </c>
      <c r="CI2" s="2"/>
      <c r="CJ2" s="2"/>
      <c r="CK2" s="1">
        <v>261</v>
      </c>
      <c r="CL2" s="1">
        <v>271</v>
      </c>
      <c r="CM2" s="1">
        <v>281</v>
      </c>
      <c r="CN2" s="1">
        <v>311</v>
      </c>
      <c r="CO2" s="1">
        <v>297</v>
      </c>
      <c r="CP2" s="2"/>
      <c r="CQ2" s="2"/>
      <c r="CR2" s="1">
        <v>306</v>
      </c>
      <c r="CS2" s="1"/>
      <c r="CT2" s="1">
        <v>354</v>
      </c>
      <c r="CU2" s="1"/>
      <c r="CV2" s="2"/>
      <c r="CW2" s="2"/>
      <c r="CX2" s="2"/>
      <c r="CY2" s="1">
        <v>346</v>
      </c>
      <c r="CZ2" s="1"/>
    </row>
    <row r="3" spans="1:104" x14ac:dyDescent="0.45">
      <c r="A3" s="12"/>
      <c r="B3" s="32" t="s">
        <v>14</v>
      </c>
      <c r="C3" s="25"/>
      <c r="D3" s="11">
        <v>16</v>
      </c>
      <c r="E3" s="1"/>
      <c r="F3" s="1"/>
      <c r="G3" s="1">
        <v>17</v>
      </c>
      <c r="H3" s="1"/>
      <c r="I3" s="1">
        <v>16</v>
      </c>
      <c r="J3" s="2"/>
      <c r="K3" s="2"/>
      <c r="L3" s="1">
        <v>11</v>
      </c>
      <c r="M3" s="1">
        <v>14</v>
      </c>
      <c r="N3" s="1">
        <v>13</v>
      </c>
      <c r="O3" s="1">
        <v>14</v>
      </c>
      <c r="P3" s="1">
        <v>22</v>
      </c>
      <c r="Q3" s="2"/>
      <c r="R3" s="2"/>
      <c r="S3" s="1">
        <v>22</v>
      </c>
      <c r="T3" s="1">
        <v>20</v>
      </c>
      <c r="U3" s="1">
        <v>17</v>
      </c>
      <c r="V3" s="1">
        <v>16</v>
      </c>
      <c r="W3" s="1">
        <v>26</v>
      </c>
      <c r="X3" s="2"/>
      <c r="Y3" s="2"/>
      <c r="Z3" s="1">
        <v>39</v>
      </c>
      <c r="AA3" s="1">
        <v>41</v>
      </c>
      <c r="AB3" s="1">
        <v>46</v>
      </c>
      <c r="AC3" s="1">
        <v>48</v>
      </c>
      <c r="AD3" s="1">
        <v>47</v>
      </c>
      <c r="AE3" s="2"/>
      <c r="AF3" s="2"/>
      <c r="AG3" s="1">
        <v>52</v>
      </c>
      <c r="AH3" s="1">
        <v>51</v>
      </c>
      <c r="AI3" s="1">
        <v>46</v>
      </c>
      <c r="AJ3" s="1">
        <v>42</v>
      </c>
      <c r="AK3" s="1">
        <v>42</v>
      </c>
      <c r="AL3" s="2"/>
      <c r="AM3" s="2"/>
      <c r="AN3" s="1">
        <v>40</v>
      </c>
      <c r="AO3" s="1">
        <v>41</v>
      </c>
      <c r="AP3" s="1">
        <v>43</v>
      </c>
      <c r="AQ3" s="1">
        <v>40</v>
      </c>
      <c r="AR3" s="1">
        <v>48</v>
      </c>
      <c r="AS3" s="2"/>
      <c r="AT3" s="2"/>
      <c r="AU3" s="1">
        <v>54</v>
      </c>
      <c r="AV3" s="1">
        <v>50</v>
      </c>
      <c r="AW3" s="1">
        <v>55</v>
      </c>
      <c r="AX3" s="1">
        <v>47</v>
      </c>
      <c r="AY3" s="1">
        <v>46</v>
      </c>
      <c r="AZ3" s="2"/>
      <c r="BA3" s="2"/>
      <c r="BB3" s="1">
        <v>46</v>
      </c>
      <c r="BC3" s="1">
        <v>44</v>
      </c>
      <c r="BD3" s="1">
        <v>51</v>
      </c>
      <c r="BE3" s="1">
        <v>50</v>
      </c>
      <c r="BF3" s="1">
        <v>54</v>
      </c>
      <c r="BG3" s="2"/>
      <c r="BH3" s="2"/>
      <c r="BI3" s="1">
        <v>57</v>
      </c>
      <c r="BJ3" s="1">
        <v>59</v>
      </c>
      <c r="BK3" s="1">
        <v>60</v>
      </c>
      <c r="BL3" s="1">
        <v>73</v>
      </c>
      <c r="BM3" s="1"/>
      <c r="BN3" s="2"/>
      <c r="BO3" s="2"/>
      <c r="BP3" s="1">
        <v>67</v>
      </c>
      <c r="BQ3" s="1">
        <v>61</v>
      </c>
      <c r="BR3" s="1">
        <v>67</v>
      </c>
      <c r="BS3" s="1">
        <v>71</v>
      </c>
      <c r="BT3" s="1">
        <v>79</v>
      </c>
      <c r="BU3" s="2"/>
      <c r="BV3" s="2"/>
      <c r="BW3" s="2"/>
      <c r="BX3" s="1">
        <v>100</v>
      </c>
      <c r="BY3" s="1">
        <v>107</v>
      </c>
      <c r="BZ3" s="1">
        <v>105</v>
      </c>
      <c r="CA3" s="1">
        <v>96</v>
      </c>
      <c r="CB3" s="2"/>
      <c r="CC3" s="2"/>
      <c r="CD3" s="1">
        <v>130</v>
      </c>
      <c r="CE3" s="1">
        <v>137</v>
      </c>
      <c r="CF3" s="1">
        <f>CF2-CF4</f>
        <v>140</v>
      </c>
      <c r="CG3" s="1">
        <v>150</v>
      </c>
      <c r="CH3" s="1">
        <v>159</v>
      </c>
      <c r="CI3" s="2"/>
      <c r="CJ3" s="2"/>
      <c r="CK3" s="1">
        <v>160</v>
      </c>
      <c r="CL3" s="1">
        <v>170</v>
      </c>
      <c r="CM3" s="1">
        <v>173</v>
      </c>
      <c r="CN3" s="1">
        <v>161</v>
      </c>
      <c r="CO3" s="1">
        <v>157</v>
      </c>
      <c r="CP3" s="2"/>
      <c r="CQ3" s="2"/>
      <c r="CR3" s="1">
        <v>168</v>
      </c>
      <c r="CS3" s="1"/>
      <c r="CT3" s="1">
        <v>190</v>
      </c>
      <c r="CU3" s="1"/>
      <c r="CV3" s="2"/>
      <c r="CW3" s="2"/>
      <c r="CX3" s="2"/>
      <c r="CY3" s="1">
        <v>186</v>
      </c>
      <c r="CZ3" s="1"/>
    </row>
    <row r="4" spans="1:104" x14ac:dyDescent="0.45">
      <c r="A4" s="12"/>
      <c r="B4" s="33" t="s">
        <v>15</v>
      </c>
      <c r="C4" s="25"/>
      <c r="D4" s="11">
        <v>25</v>
      </c>
      <c r="E4" s="1"/>
      <c r="F4" s="1"/>
      <c r="G4" s="1">
        <f>G2-G3</f>
        <v>22</v>
      </c>
      <c r="H4" s="1"/>
      <c r="I4" s="1">
        <v>13</v>
      </c>
      <c r="J4" s="2"/>
      <c r="K4" s="2"/>
      <c r="L4" s="1">
        <v>9</v>
      </c>
      <c r="M4" s="1">
        <v>10</v>
      </c>
      <c r="N4" s="1">
        <v>9</v>
      </c>
      <c r="O4" s="1">
        <v>11</v>
      </c>
      <c r="P4" s="1">
        <v>11</v>
      </c>
      <c r="Q4" s="2"/>
      <c r="R4" s="2"/>
      <c r="S4" s="1">
        <v>9</v>
      </c>
      <c r="T4" s="1">
        <v>3</v>
      </c>
      <c r="U4" s="1">
        <v>1</v>
      </c>
      <c r="V4" s="1">
        <v>1</v>
      </c>
      <c r="W4" s="1">
        <v>1</v>
      </c>
      <c r="X4" s="2"/>
      <c r="Y4" s="2"/>
      <c r="Z4" s="1">
        <v>2</v>
      </c>
      <c r="AA4" s="1">
        <v>2</v>
      </c>
      <c r="AB4" s="1">
        <v>1</v>
      </c>
      <c r="AC4" s="1">
        <v>2</v>
      </c>
      <c r="AD4" s="1">
        <v>3</v>
      </c>
      <c r="AE4" s="2"/>
      <c r="AF4" s="2"/>
      <c r="AG4" s="1">
        <v>1</v>
      </c>
      <c r="AH4" s="1">
        <v>1</v>
      </c>
      <c r="AI4" s="1">
        <v>2</v>
      </c>
      <c r="AJ4" s="1">
        <v>2</v>
      </c>
      <c r="AK4" s="1">
        <v>1</v>
      </c>
      <c r="AL4" s="2"/>
      <c r="AM4" s="2"/>
      <c r="AN4" s="1">
        <v>1</v>
      </c>
      <c r="AO4" s="1">
        <v>1</v>
      </c>
      <c r="AP4" s="1">
        <v>1</v>
      </c>
      <c r="AQ4" s="1">
        <v>3</v>
      </c>
      <c r="AR4" s="1">
        <v>3</v>
      </c>
      <c r="AS4" s="2"/>
      <c r="AT4" s="2"/>
      <c r="AU4" s="1">
        <v>4</v>
      </c>
      <c r="AV4" s="1">
        <v>5</v>
      </c>
      <c r="AW4" s="1">
        <v>2</v>
      </c>
      <c r="AX4" s="1">
        <v>3</v>
      </c>
      <c r="AY4" s="1">
        <v>3</v>
      </c>
      <c r="AZ4" s="2"/>
      <c r="BA4" s="2"/>
      <c r="BB4" s="1">
        <v>4</v>
      </c>
      <c r="BC4" s="1">
        <v>3</v>
      </c>
      <c r="BD4" s="1">
        <v>3</v>
      </c>
      <c r="BE4" s="1">
        <v>2</v>
      </c>
      <c r="BF4" s="1">
        <v>3</v>
      </c>
      <c r="BG4" s="2"/>
      <c r="BH4" s="2"/>
      <c r="BI4" s="1">
        <v>3</v>
      </c>
      <c r="BJ4" s="1">
        <v>17</v>
      </c>
      <c r="BK4" s="1">
        <v>19</v>
      </c>
      <c r="BL4" s="1">
        <f>BL2-BL3</f>
        <v>34</v>
      </c>
      <c r="BM4" s="1"/>
      <c r="BN4" s="2"/>
      <c r="BO4" s="2"/>
      <c r="BP4" s="1">
        <v>36</v>
      </c>
      <c r="BQ4" s="1">
        <v>29</v>
      </c>
      <c r="BR4" s="1">
        <v>30</v>
      </c>
      <c r="BS4" s="1">
        <v>47</v>
      </c>
      <c r="BT4" s="1">
        <v>43</v>
      </c>
      <c r="BU4" s="2"/>
      <c r="BV4" s="2"/>
      <c r="BW4" s="2"/>
      <c r="BX4" s="1">
        <v>64</v>
      </c>
      <c r="BY4" s="1">
        <v>66</v>
      </c>
      <c r="BZ4" s="1">
        <v>60</v>
      </c>
      <c r="CA4" s="1">
        <v>67</v>
      </c>
      <c r="CB4" s="2"/>
      <c r="CC4" s="2"/>
      <c r="CD4" s="1">
        <v>58</v>
      </c>
      <c r="CE4" s="1">
        <v>73</v>
      </c>
      <c r="CF4" s="1">
        <v>94</v>
      </c>
      <c r="CG4" s="1">
        <v>90</v>
      </c>
      <c r="CH4" s="1">
        <v>78</v>
      </c>
      <c r="CI4" s="2"/>
      <c r="CJ4" s="2"/>
      <c r="CK4" s="1">
        <v>101</v>
      </c>
      <c r="CL4" s="1">
        <v>101</v>
      </c>
      <c r="CM4" s="1">
        <v>108</v>
      </c>
      <c r="CN4" s="1">
        <v>150</v>
      </c>
      <c r="CO4" s="1">
        <v>140</v>
      </c>
      <c r="CP4" s="2"/>
      <c r="CQ4" s="2"/>
      <c r="CR4" s="1">
        <f>CR2-CR3</f>
        <v>138</v>
      </c>
      <c r="CS4" s="1"/>
      <c r="CT4" s="1">
        <f>354-190</f>
        <v>164</v>
      </c>
      <c r="CU4" s="1"/>
      <c r="CV4" s="2"/>
      <c r="CW4" s="2"/>
      <c r="CX4" s="2"/>
      <c r="CY4" s="1">
        <v>160</v>
      </c>
      <c r="CZ4" s="1"/>
    </row>
    <row r="5" spans="1:104" x14ac:dyDescent="0.45">
      <c r="A5" s="12"/>
      <c r="B5" s="33" t="s">
        <v>16</v>
      </c>
      <c r="C5" s="25"/>
      <c r="D5" s="11"/>
      <c r="E5" s="1"/>
      <c r="F5" s="1"/>
      <c r="G5" s="1">
        <v>4</v>
      </c>
      <c r="H5" s="1"/>
      <c r="I5" s="1">
        <v>4</v>
      </c>
      <c r="J5" s="2"/>
      <c r="K5" s="2"/>
      <c r="L5" s="1">
        <v>3</v>
      </c>
      <c r="M5" s="1">
        <v>3</v>
      </c>
      <c r="N5" s="1">
        <v>2</v>
      </c>
      <c r="O5" s="1">
        <v>3</v>
      </c>
      <c r="P5" s="1">
        <v>5</v>
      </c>
      <c r="Q5" s="2"/>
      <c r="R5" s="2"/>
      <c r="S5" s="1">
        <v>3</v>
      </c>
      <c r="T5" s="1">
        <v>4</v>
      </c>
      <c r="U5" s="1">
        <v>4</v>
      </c>
      <c r="V5" s="1">
        <v>3</v>
      </c>
      <c r="W5" s="1">
        <v>2</v>
      </c>
      <c r="X5" s="2"/>
      <c r="Y5" s="2"/>
      <c r="Z5" s="1">
        <v>2</v>
      </c>
      <c r="AA5" s="1">
        <v>1</v>
      </c>
      <c r="AB5" s="1">
        <v>1</v>
      </c>
      <c r="AC5" s="1">
        <v>3</v>
      </c>
      <c r="AD5" s="1">
        <v>2</v>
      </c>
      <c r="AE5" s="2"/>
      <c r="AF5" s="2"/>
      <c r="AG5" s="1">
        <v>4</v>
      </c>
      <c r="AH5" s="1">
        <v>2</v>
      </c>
      <c r="AI5" s="1">
        <v>6</v>
      </c>
      <c r="AJ5" s="1">
        <v>3</v>
      </c>
      <c r="AK5" s="1">
        <v>3</v>
      </c>
      <c r="AL5" s="2"/>
      <c r="AM5" s="2"/>
      <c r="AN5" s="1">
        <v>9</v>
      </c>
      <c r="AO5" s="1">
        <v>12</v>
      </c>
      <c r="AP5" s="1">
        <v>13</v>
      </c>
      <c r="AQ5" s="1">
        <v>4</v>
      </c>
      <c r="AR5" s="1">
        <v>12</v>
      </c>
      <c r="AS5" s="2"/>
      <c r="AT5" s="2"/>
      <c r="AU5" s="1">
        <v>1</v>
      </c>
      <c r="AV5" s="1">
        <v>15</v>
      </c>
      <c r="AW5" s="1">
        <v>13</v>
      </c>
      <c r="AX5" s="1">
        <v>10</v>
      </c>
      <c r="AY5" s="1">
        <v>7</v>
      </c>
      <c r="AZ5" s="2"/>
      <c r="BA5" s="2"/>
      <c r="BB5" s="1">
        <v>0</v>
      </c>
      <c r="BC5" s="1">
        <v>5</v>
      </c>
      <c r="BD5" s="1">
        <v>2</v>
      </c>
      <c r="BE5" s="1">
        <v>3</v>
      </c>
      <c r="BF5" s="1">
        <v>4</v>
      </c>
      <c r="BG5" s="2"/>
      <c r="BH5" s="2"/>
      <c r="BI5" s="1">
        <v>2</v>
      </c>
      <c r="BJ5" s="1">
        <v>4</v>
      </c>
      <c r="BK5" s="1">
        <v>4</v>
      </c>
      <c r="BL5" s="1">
        <v>8</v>
      </c>
      <c r="BM5" s="1"/>
      <c r="BN5" s="2"/>
      <c r="BO5" s="2"/>
      <c r="BP5" s="1">
        <v>10</v>
      </c>
      <c r="BQ5" s="1">
        <v>12</v>
      </c>
      <c r="BR5" s="1">
        <v>17</v>
      </c>
      <c r="BS5" s="1">
        <v>16</v>
      </c>
      <c r="BT5" s="1">
        <v>17</v>
      </c>
      <c r="BU5" s="2"/>
      <c r="BV5" s="2"/>
      <c r="BW5" s="2"/>
      <c r="BX5" s="1">
        <v>30</v>
      </c>
      <c r="BY5" s="1">
        <v>22</v>
      </c>
      <c r="BZ5" s="1">
        <v>22</v>
      </c>
      <c r="CA5" s="1">
        <v>22</v>
      </c>
      <c r="CB5" s="2"/>
      <c r="CC5" s="2"/>
      <c r="CD5" s="1">
        <v>35</v>
      </c>
      <c r="CE5" s="1">
        <v>34</v>
      </c>
      <c r="CF5" s="1">
        <v>33</v>
      </c>
      <c r="CG5" s="1">
        <v>33</v>
      </c>
      <c r="CH5" s="1">
        <v>34</v>
      </c>
      <c r="CI5" s="2"/>
      <c r="CJ5" s="2"/>
      <c r="CK5" s="1">
        <v>23</v>
      </c>
      <c r="CL5" s="1">
        <v>27</v>
      </c>
      <c r="CM5" s="1">
        <v>26</v>
      </c>
      <c r="CN5" s="1">
        <v>26</v>
      </c>
      <c r="CO5" s="1">
        <v>17</v>
      </c>
      <c r="CP5" s="2"/>
      <c r="CQ5" s="2"/>
      <c r="CR5" s="1">
        <v>18</v>
      </c>
      <c r="CS5" s="1"/>
      <c r="CT5" s="1">
        <v>19</v>
      </c>
      <c r="CU5" s="1"/>
      <c r="CV5" s="2"/>
      <c r="CW5" s="2"/>
      <c r="CX5" s="2"/>
      <c r="CY5" s="1">
        <v>17</v>
      </c>
      <c r="CZ5" s="1"/>
    </row>
    <row r="6" spans="1:104" s="16" customFormat="1" x14ac:dyDescent="0.45">
      <c r="A6" s="17"/>
      <c r="B6" s="22" t="s">
        <v>17</v>
      </c>
      <c r="C6" s="23"/>
      <c r="D6" s="18"/>
      <c r="E6" s="18"/>
      <c r="F6" s="18"/>
      <c r="G6" s="18">
        <v>2</v>
      </c>
      <c r="H6" s="18"/>
      <c r="I6" s="18">
        <v>2</v>
      </c>
      <c r="J6" s="19"/>
      <c r="K6" s="19"/>
      <c r="L6" s="18">
        <v>2</v>
      </c>
      <c r="M6" s="18">
        <v>1</v>
      </c>
      <c r="N6" s="18">
        <v>1</v>
      </c>
      <c r="O6" s="18">
        <v>2</v>
      </c>
      <c r="P6" s="18">
        <v>5</v>
      </c>
      <c r="Q6" s="19"/>
      <c r="R6" s="19"/>
      <c r="S6" s="18">
        <v>4</v>
      </c>
      <c r="T6" s="18">
        <v>1</v>
      </c>
      <c r="U6" s="18">
        <v>1</v>
      </c>
      <c r="V6" s="18">
        <v>1</v>
      </c>
      <c r="W6" s="18">
        <v>2</v>
      </c>
      <c r="X6" s="19"/>
      <c r="Y6" s="19"/>
      <c r="Z6" s="18">
        <v>5</v>
      </c>
      <c r="AA6" s="18">
        <v>6</v>
      </c>
      <c r="AB6" s="18">
        <v>6</v>
      </c>
      <c r="AC6" s="18">
        <v>5</v>
      </c>
      <c r="AD6" s="18">
        <v>8</v>
      </c>
      <c r="AE6" s="19"/>
      <c r="AF6" s="19"/>
      <c r="AG6" s="18">
        <v>8</v>
      </c>
      <c r="AH6" s="18">
        <v>7</v>
      </c>
      <c r="AI6" s="18">
        <v>5</v>
      </c>
      <c r="AJ6" s="18">
        <v>4</v>
      </c>
      <c r="AK6" s="18">
        <v>3</v>
      </c>
      <c r="AL6" s="19"/>
      <c r="AM6" s="19"/>
      <c r="AN6" s="18">
        <v>3</v>
      </c>
      <c r="AO6" s="18">
        <v>4</v>
      </c>
      <c r="AP6" s="18">
        <v>5</v>
      </c>
      <c r="AQ6" s="18">
        <v>7</v>
      </c>
      <c r="AR6" s="18">
        <v>6</v>
      </c>
      <c r="AS6" s="19"/>
      <c r="AT6" s="19"/>
      <c r="AU6" s="18">
        <v>7</v>
      </c>
      <c r="AV6" s="18">
        <v>9</v>
      </c>
      <c r="AW6" s="18">
        <v>8</v>
      </c>
      <c r="AX6" s="18">
        <v>8</v>
      </c>
      <c r="AY6" s="18">
        <v>8</v>
      </c>
      <c r="AZ6" s="19"/>
      <c r="BA6" s="19"/>
      <c r="BB6" s="18">
        <v>8</v>
      </c>
      <c r="BC6" s="18">
        <v>9</v>
      </c>
      <c r="BD6" s="18">
        <v>5</v>
      </c>
      <c r="BE6" s="18">
        <v>5</v>
      </c>
      <c r="BF6" s="18">
        <v>5</v>
      </c>
      <c r="BG6" s="19"/>
      <c r="BH6" s="19"/>
      <c r="BI6" s="18">
        <v>9</v>
      </c>
      <c r="BJ6" s="18">
        <v>8</v>
      </c>
      <c r="BK6" s="18">
        <v>10</v>
      </c>
      <c r="BL6" s="18">
        <v>12</v>
      </c>
      <c r="BM6" s="18"/>
      <c r="BN6" s="19"/>
      <c r="BO6" s="19"/>
      <c r="BP6" s="18">
        <v>8</v>
      </c>
      <c r="BQ6" s="18">
        <v>9</v>
      </c>
      <c r="BR6" s="18">
        <v>9</v>
      </c>
      <c r="BS6" s="18">
        <v>9</v>
      </c>
      <c r="BT6" s="18">
        <v>10</v>
      </c>
      <c r="BU6" s="19"/>
      <c r="BV6" s="19"/>
      <c r="BW6" s="19"/>
      <c r="BX6" s="18">
        <v>14</v>
      </c>
      <c r="BY6" s="18">
        <v>21</v>
      </c>
      <c r="BZ6" s="18">
        <v>12</v>
      </c>
      <c r="CA6" s="18">
        <v>12</v>
      </c>
      <c r="CB6" s="19"/>
      <c r="CC6" s="19"/>
      <c r="CD6" s="18">
        <v>13</v>
      </c>
      <c r="CE6" s="18">
        <v>16</v>
      </c>
      <c r="CF6" s="18">
        <v>27</v>
      </c>
      <c r="CG6" s="18">
        <v>31</v>
      </c>
      <c r="CH6" s="18">
        <v>29</v>
      </c>
      <c r="CI6" s="19"/>
      <c r="CJ6" s="19"/>
      <c r="CK6" s="18">
        <v>26</v>
      </c>
      <c r="CL6" s="18">
        <v>33</v>
      </c>
      <c r="CM6" s="18">
        <v>31</v>
      </c>
      <c r="CN6" s="18">
        <v>29</v>
      </c>
      <c r="CO6" s="18">
        <v>25</v>
      </c>
      <c r="CP6" s="19"/>
      <c r="CQ6" s="19"/>
      <c r="CR6" s="18">
        <v>27</v>
      </c>
      <c r="CS6" s="18"/>
      <c r="CT6" s="18">
        <v>33</v>
      </c>
      <c r="CU6" s="18"/>
      <c r="CV6" s="19"/>
      <c r="CW6" s="19"/>
      <c r="CX6" s="19"/>
      <c r="CY6" s="18">
        <v>36</v>
      </c>
      <c r="CZ6" s="18"/>
    </row>
    <row r="7" spans="1:104" x14ac:dyDescent="0.45">
      <c r="A7" s="12"/>
      <c r="B7" s="24" t="s">
        <v>18</v>
      </c>
      <c r="C7" s="25"/>
      <c r="D7" s="11">
        <v>0</v>
      </c>
      <c r="E7" s="1"/>
      <c r="F7" s="1"/>
      <c r="G7" s="1">
        <v>0</v>
      </c>
      <c r="H7" s="1"/>
      <c r="I7" s="1">
        <v>0</v>
      </c>
      <c r="J7" s="2"/>
      <c r="K7" s="2"/>
      <c r="L7" s="1">
        <v>0</v>
      </c>
      <c r="M7" s="1">
        <v>0</v>
      </c>
      <c r="N7" s="1">
        <v>0</v>
      </c>
      <c r="O7" s="1">
        <v>0</v>
      </c>
      <c r="P7" s="1">
        <v>0</v>
      </c>
      <c r="Q7" s="2"/>
      <c r="R7" s="2"/>
      <c r="S7" s="1">
        <v>0</v>
      </c>
      <c r="T7" s="1">
        <v>0</v>
      </c>
      <c r="U7" s="1">
        <v>0</v>
      </c>
      <c r="V7" s="1">
        <v>0</v>
      </c>
      <c r="W7" s="1">
        <v>0</v>
      </c>
      <c r="X7" s="2"/>
      <c r="Y7" s="2"/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2"/>
      <c r="AF7" s="2"/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2"/>
      <c r="AM7" s="2"/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2"/>
      <c r="AT7" s="2"/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2"/>
      <c r="BA7" s="2"/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2"/>
      <c r="BH7" s="2"/>
      <c r="BI7" s="1">
        <v>0</v>
      </c>
      <c r="BJ7" s="1">
        <v>0</v>
      </c>
      <c r="BK7" s="1">
        <v>0</v>
      </c>
      <c r="BL7" s="1">
        <v>0</v>
      </c>
      <c r="BM7" s="1"/>
      <c r="BN7" s="2"/>
      <c r="BO7" s="2"/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2"/>
      <c r="BV7" s="2"/>
      <c r="BW7" s="2"/>
      <c r="BX7" s="1">
        <v>0</v>
      </c>
      <c r="BY7" s="1">
        <v>0</v>
      </c>
      <c r="BZ7" s="1">
        <v>0</v>
      </c>
      <c r="CA7" s="1">
        <v>0</v>
      </c>
      <c r="CB7" s="2"/>
      <c r="CC7" s="2"/>
      <c r="CD7" s="1">
        <v>0</v>
      </c>
      <c r="CE7" s="1">
        <v>1</v>
      </c>
      <c r="CF7" s="1">
        <v>1</v>
      </c>
      <c r="CG7" s="1">
        <v>1</v>
      </c>
      <c r="CH7" s="1">
        <v>1</v>
      </c>
      <c r="CI7" s="2"/>
      <c r="CJ7" s="2"/>
      <c r="CK7" s="1">
        <v>2</v>
      </c>
      <c r="CL7" s="1">
        <v>2</v>
      </c>
      <c r="CM7" s="1">
        <v>3</v>
      </c>
      <c r="CN7" s="1">
        <v>2</v>
      </c>
      <c r="CO7" s="1">
        <v>2</v>
      </c>
      <c r="CP7" s="2"/>
      <c r="CQ7" s="2"/>
      <c r="CR7" s="1">
        <v>2</v>
      </c>
      <c r="CS7" s="1"/>
      <c r="CT7" s="1">
        <v>2</v>
      </c>
      <c r="CU7" s="1"/>
      <c r="CV7" s="2"/>
      <c r="CW7" s="2"/>
      <c r="CX7" s="2"/>
      <c r="CY7" s="1">
        <v>4</v>
      </c>
      <c r="CZ7" s="1"/>
    </row>
    <row r="8" spans="1:104" x14ac:dyDescent="0.45">
      <c r="A8" s="13"/>
      <c r="B8" s="15"/>
      <c r="C8" s="14" t="s">
        <v>19</v>
      </c>
      <c r="D8" s="11">
        <v>0</v>
      </c>
      <c r="E8" s="1"/>
      <c r="F8" s="1"/>
      <c r="G8" s="1">
        <v>0</v>
      </c>
      <c r="H8" s="1"/>
      <c r="I8" s="1">
        <v>0</v>
      </c>
      <c r="J8" s="2"/>
      <c r="K8" s="2"/>
      <c r="L8" s="1">
        <v>0</v>
      </c>
      <c r="M8" s="1">
        <v>0</v>
      </c>
      <c r="N8" s="1">
        <v>0</v>
      </c>
      <c r="O8" s="1">
        <v>0</v>
      </c>
      <c r="P8" s="1">
        <v>0</v>
      </c>
      <c r="Q8" s="2"/>
      <c r="R8" s="2"/>
      <c r="S8" s="1">
        <v>0</v>
      </c>
      <c r="T8" s="1">
        <v>0</v>
      </c>
      <c r="U8" s="1">
        <v>0</v>
      </c>
      <c r="V8" s="1">
        <v>0</v>
      </c>
      <c r="W8" s="1">
        <v>0</v>
      </c>
      <c r="X8" s="2"/>
      <c r="Y8" s="2"/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2"/>
      <c r="AF8" s="2"/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2"/>
      <c r="AM8" s="2"/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2"/>
      <c r="AT8" s="2"/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2"/>
      <c r="BA8" s="2"/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2"/>
      <c r="BH8" s="2"/>
      <c r="BI8" s="1">
        <v>0</v>
      </c>
      <c r="BJ8" s="1">
        <v>0</v>
      </c>
      <c r="BK8" s="1">
        <v>0</v>
      </c>
      <c r="BL8" s="1">
        <v>0</v>
      </c>
      <c r="BM8" s="1"/>
      <c r="BN8" s="2"/>
      <c r="BO8" s="2"/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2"/>
      <c r="BV8" s="2"/>
      <c r="BW8" s="2"/>
      <c r="BX8" s="1">
        <v>0</v>
      </c>
      <c r="BY8" s="1">
        <v>0</v>
      </c>
      <c r="BZ8" s="1">
        <v>0</v>
      </c>
      <c r="CA8" s="1">
        <v>0</v>
      </c>
      <c r="CB8" s="2"/>
      <c r="CC8" s="2"/>
      <c r="CD8" s="1">
        <v>0</v>
      </c>
      <c r="CE8" s="1">
        <v>1</v>
      </c>
      <c r="CF8" s="1">
        <v>1</v>
      </c>
      <c r="CG8" s="1">
        <v>1</v>
      </c>
      <c r="CH8" s="1">
        <v>1</v>
      </c>
      <c r="CI8" s="2"/>
      <c r="CJ8" s="2"/>
      <c r="CK8" s="1">
        <v>2</v>
      </c>
      <c r="CL8" s="1">
        <v>2</v>
      </c>
      <c r="CM8" s="1">
        <v>3</v>
      </c>
      <c r="CN8" s="1">
        <v>2</v>
      </c>
      <c r="CO8" s="1">
        <v>2</v>
      </c>
      <c r="CP8" s="2"/>
      <c r="CQ8" s="2"/>
      <c r="CR8" s="1">
        <v>2</v>
      </c>
      <c r="CS8" s="1"/>
      <c r="CT8" s="1">
        <v>2</v>
      </c>
      <c r="CU8" s="1"/>
      <c r="CV8" s="2"/>
      <c r="CW8" s="2"/>
      <c r="CX8" s="2"/>
      <c r="CY8" s="1">
        <v>4</v>
      </c>
      <c r="CZ8" s="1"/>
    </row>
    <row r="9" spans="1:104" x14ac:dyDescent="0.45">
      <c r="D9" t="s">
        <v>13</v>
      </c>
    </row>
  </sheetData>
  <mergeCells count="7">
    <mergeCell ref="B6:C6"/>
    <mergeCell ref="B7:C7"/>
    <mergeCell ref="A1:C1"/>
    <mergeCell ref="A2:C2"/>
    <mergeCell ref="B3:C3"/>
    <mergeCell ref="B4:C4"/>
    <mergeCell ref="B5:C5"/>
  </mergeCells>
  <phoneticPr fontId="2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國場 美沙紀</dc:creator>
  <cp:lastModifiedBy>國場 美沙紀</cp:lastModifiedBy>
  <cp:lastPrinted>2024-03-21T06:45:35Z</cp:lastPrinted>
  <dcterms:created xsi:type="dcterms:W3CDTF">2023-05-11T02:07:07Z</dcterms:created>
  <dcterms:modified xsi:type="dcterms:W3CDTF">2024-03-25T00:00:42Z</dcterms:modified>
</cp:coreProperties>
</file>