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電算バックアップ\デスクトップ\"/>
    </mc:Choice>
  </mc:AlternateContent>
  <xr:revisionPtr revIDLastSave="0" documentId="13_ncr:1_{9FE6D258-66C8-4D06-AA68-14F0FDA9C646}" xr6:coauthVersionLast="36" xr6:coauthVersionMax="36" xr10:uidLastSave="{00000000-0000-0000-0000-000000000000}"/>
  <workbookProtection workbookAlgorithmName="SHA-512" workbookHashValue="Nt8N1fJkHrDhg4y+xpWA3llihPg7SiLdz++6jcuG1GIbBlt8x+cCT2vNz98s4kCofK3bDofYY6/qKwX/I4KhwA==" workbookSaltValue="2rgdeAJakl3yfZQBQngrZQ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J85" i="4"/>
  <c r="I85" i="4"/>
  <c r="G85" i="4"/>
  <c r="BB10" i="4"/>
  <c r="AT10" i="4"/>
  <c r="AL10" i="4"/>
  <c r="W10" i="4"/>
  <c r="P10" i="4"/>
  <c r="I10" i="4"/>
  <c r="B10" i="4"/>
  <c r="BB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<sst xmlns="http://schemas.openxmlformats.org/spreadsheetml/2006/main" count="228" uniqueCount="114">
  <si>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</si>
  <si>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</si>
  <si>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</si>
  <si>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</si>
  <si>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</si>
  <si>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</si>
  <si>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</si>
  <si>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</si>
  <si>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</si>
  <si>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</si>
  <si>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</si>
  <si>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</si>
  <si>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</si>
  <si>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</si>
  <si>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</si>
  <si>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</si>
  <si>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</si>
  <si>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</si>
  <si>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</si>
  <si>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</si>
  <si>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</si>
  <si>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</si>
  <si>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</si>
  <si>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</si>
  <si>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</si>
  <si>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</si>
  <si>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</si>
  <si>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</si>
  <si>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</si>
  <si>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</si>
  <si>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</si>
  <si>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</si>
  <si>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</si>
  <si>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</si>
  <si>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</si>
  <si>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</si>
  <si>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</si>
  <si>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</si>
  <si>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</si>
  <si>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</si>
  <si>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</si>
  <si>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</si>
  <si>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</si>
  <si>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</si>
  <si>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</si>
  <si>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</si>
  <si>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</si>
  <si>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</si>
  <si>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</si>
  <si>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</si>
  <si>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</si>
  <si>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</si>
  <si>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</si>
  <si>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</si>
  <si>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</si>
  <si>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</si>
  <si>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</si>
  <si>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</si>
  <si>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</si>
  <si>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</si>
  <si>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</si>
  <si>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</si>
  <si>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</si>
  <si>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</si>
  <si>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</si>
  <si>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</si>
  <si>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</si>
  <si>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</si>
  <si>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</si>
  <si>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</si>
  <si>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</si>
  <si>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</si>
  <si>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</si>
  <si>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</si>
  <si>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</si>
  <si>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</si>
  <si>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</si>
  <si>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</si>
  <si>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</si>
  <si>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</si>
  <si>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</si>
  <si>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</si>
  <si>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</si>
  <si>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</si>
  <si>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</si>
  <si>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</si>
  <si>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</si>
  <si>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</si>
  <si>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</si>
  <si>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</si>
  <si>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</si>
  <si>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</si>
  <si>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</si>
  <si>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日南市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</si>
  <si>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</si>
  <si>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</si>
  <si>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</si>
  <si>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</si>
  <si>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</si>
  <si>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</si>
  <si>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</si>
  <si>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</si>
  <si>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</si>
  <si>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</si>
  <si>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</si>
  <si>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</si>
  <si>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</si>
  <si>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</si>
  <si>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</si>
  <si>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</si>
  <si>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</si>
  <si>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①有形固定資産減価償却率は約46％です。
　②管路経年化率は約17％です。
　①、②は、類似団体・全国平均と比べると、本市の水道施設は比較的新しいと言えます。しかし、水道施設の老朽化は、年々進んでおります。
　③管路更新率は0.76％です。類似団体・全国平均と比べると更新率は高いですが、老朽化は年々進んでおります。水道施設の一元化事業を最優先としているため、管路更新率は当面の間、低い水準で推移する見込みで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5">
      <t>ヤク</t>
    </rPh>
    <rPh sb="24" eb="26">
      <t>カンロ</t>
    </rPh>
    <rPh sb="26" eb="28">
      <t>ケイネン</t>
    </rPh>
    <rPh sb="28" eb="29">
      <t>カ</t>
    </rPh>
    <rPh sb="29" eb="30">
      <t>リツ</t>
    </rPh>
    <rPh sb="31" eb="32">
      <t>ヤク</t>
    </rPh>
    <rPh sb="45" eb="47">
      <t>ルイジ</t>
    </rPh>
    <rPh sb="47" eb="49">
      <t>ダンタイ</t>
    </rPh>
    <rPh sb="50" eb="52">
      <t>ゼンコク</t>
    </rPh>
    <rPh sb="52" eb="54">
      <t>ヘイキン</t>
    </rPh>
    <rPh sb="60" eb="62">
      <t>ホンシ</t>
    </rPh>
    <rPh sb="63" eb="65">
      <t>スイドウ</t>
    </rPh>
    <rPh sb="65" eb="67">
      <t>シセツ</t>
    </rPh>
    <rPh sb="68" eb="71">
      <t>ヒカクテキ</t>
    </rPh>
    <rPh sb="71" eb="72">
      <t>アタラ</t>
    </rPh>
    <rPh sb="75" eb="76">
      <t>イ</t>
    </rPh>
    <rPh sb="84" eb="86">
      <t>スイドウ</t>
    </rPh>
    <rPh sb="86" eb="88">
      <t>シセツ</t>
    </rPh>
    <rPh sb="89" eb="92">
      <t>ロウキュウカ</t>
    </rPh>
    <rPh sb="94" eb="96">
      <t>ネンネン</t>
    </rPh>
    <rPh sb="96" eb="97">
      <t>スス</t>
    </rPh>
    <rPh sb="107" eb="109">
      <t>カンロ</t>
    </rPh>
    <rPh sb="109" eb="111">
      <t>コウシン</t>
    </rPh>
    <rPh sb="111" eb="112">
      <t>リツ</t>
    </rPh>
    <rPh sb="121" eb="123">
      <t>ルイジ</t>
    </rPh>
    <rPh sb="123" eb="125">
      <t>ダンタイ</t>
    </rPh>
    <rPh sb="126" eb="128">
      <t>ゼンコク</t>
    </rPh>
    <rPh sb="128" eb="130">
      <t>ヘイキン</t>
    </rPh>
    <rPh sb="137" eb="138">
      <t>リツ</t>
    </rPh>
    <rPh sb="139" eb="140">
      <t>タカ</t>
    </rPh>
    <rPh sb="145" eb="147">
      <t>カンロ</t>
    </rPh>
    <rPh sb="147" eb="149">
      <t>コウシン</t>
    </rPh>
    <rPh sb="149" eb="150">
      <t>リツ</t>
    </rPh>
    <rPh sb="152" eb="154">
      <t>トウメン</t>
    </rPh>
    <rPh sb="155" eb="156">
      <t>カン</t>
    </rPh>
    <rPh sb="157" eb="158">
      <t>ヒク</t>
    </rPh>
    <phoneticPr fontId="4"/>
  </si>
  <si>
    <t>　①経常収支比率は約100％です。昨年度より減少しました。人口減少に伴う給水収益の低下が懸念されるため、経営改善の取り組みが必要です。
　②累積欠損金はありません。
　③流動比率は約215％です。昨年度より改善しましたが、簡易水道事業を統合したことにより、平成29年度以降はそれまでより悪化しています。費用の抑制、並びに水道料金の改定など、経営改善の取り組みが必要です。
　④企業債残高対給水収益比率は約669％です。類似団体・全国平均と比べて、企業債残高の割合が非常に高くなっております。今後も水道施設の一元化事業、老朽管の更新事業、並びに耐震化事業等の実施により、高い水準で推移する見込みです。
　⑤料金回収率は約97％です。100％を下回っており、適正な水道料金収入が確保できていないと言えます。費用の抑制、並びに水道料金の改定など、経営改善の取り組みが必要です。
　⑥給水原価は約165円です。類似団体・全国平均と比べて低い水準ですが、給水人口の減少に伴う有収水量の減少や、水道施設の老朽化に伴う維持管理費の増加などが見込まれ、今後も給水原価は高くなる見込みです。
　⑦施設利用率は約69％です。類似団体や全国平均と比べて良好であり、水道施設の利用状況は効率的であると言えます。
　⑧有収率は約85％です。前年度より悪化しております。漏水調査を実施し、早期発見・対応をする必要があります。</t>
    <rPh sb="2" eb="4">
      <t>ケイジョウ</t>
    </rPh>
    <rPh sb="4" eb="6">
      <t>シュウシ</t>
    </rPh>
    <rPh sb="6" eb="8">
      <t>ヒリツ</t>
    </rPh>
    <rPh sb="9" eb="10">
      <t>ヤク</t>
    </rPh>
    <rPh sb="17" eb="20">
      <t>サクネンド</t>
    </rPh>
    <rPh sb="22" eb="24">
      <t>ゲンショウ</t>
    </rPh>
    <rPh sb="29" eb="31">
      <t>ジンコウ</t>
    </rPh>
    <rPh sb="31" eb="33">
      <t>ゲンショウ</t>
    </rPh>
    <rPh sb="34" eb="35">
      <t>トモナ</t>
    </rPh>
    <rPh sb="36" eb="38">
      <t>キュウスイ</t>
    </rPh>
    <rPh sb="38" eb="40">
      <t>シュウエキ</t>
    </rPh>
    <rPh sb="41" eb="43">
      <t>テイカ</t>
    </rPh>
    <rPh sb="44" eb="46">
      <t>ケネン</t>
    </rPh>
    <rPh sb="52" eb="54">
      <t>ケイエイ</t>
    </rPh>
    <rPh sb="54" eb="56">
      <t>カイゼン</t>
    </rPh>
    <rPh sb="62" eb="64">
      <t>ヒツヨウ</t>
    </rPh>
    <rPh sb="70" eb="72">
      <t>ルイセキ</t>
    </rPh>
    <rPh sb="72" eb="75">
      <t>ケッソンキン</t>
    </rPh>
    <rPh sb="85" eb="87">
      <t>リュウドウ</t>
    </rPh>
    <rPh sb="87" eb="89">
      <t>ヒリツ</t>
    </rPh>
    <rPh sb="90" eb="91">
      <t>ヤク</t>
    </rPh>
    <rPh sb="98" eb="101">
      <t>サクネンド</t>
    </rPh>
    <rPh sb="103" eb="105">
      <t>カイゼン</t>
    </rPh>
    <rPh sb="111" eb="113">
      <t>カンイ</t>
    </rPh>
    <rPh sb="113" eb="115">
      <t>スイドウ</t>
    </rPh>
    <rPh sb="115" eb="117">
      <t>ジギョウ</t>
    </rPh>
    <rPh sb="118" eb="120">
      <t>トウゴウ</t>
    </rPh>
    <rPh sb="128" eb="130">
      <t>ヘイセイ</t>
    </rPh>
    <rPh sb="132" eb="134">
      <t>ネンド</t>
    </rPh>
    <rPh sb="134" eb="136">
      <t>イコウ</t>
    </rPh>
    <rPh sb="143" eb="145">
      <t>アッカ</t>
    </rPh>
    <rPh sb="151" eb="153">
      <t>ヒヨウ</t>
    </rPh>
    <rPh sb="154" eb="156">
      <t>ヨクセイ</t>
    </rPh>
    <rPh sb="157" eb="158">
      <t>ナラ</t>
    </rPh>
    <rPh sb="160" eb="162">
      <t>スイドウ</t>
    </rPh>
    <rPh sb="162" eb="164">
      <t>リョウキン</t>
    </rPh>
    <rPh sb="165" eb="167">
      <t>カイテイ</t>
    </rPh>
    <rPh sb="170" eb="172">
      <t>ケイエイ</t>
    </rPh>
    <rPh sb="172" eb="174">
      <t>カイゼン</t>
    </rPh>
    <rPh sb="175" eb="176">
      <t>ト</t>
    </rPh>
    <rPh sb="177" eb="178">
      <t>ク</t>
    </rPh>
    <rPh sb="180" eb="182">
      <t>ヒツヨウ</t>
    </rPh>
    <rPh sb="188" eb="190">
      <t>キギョウ</t>
    </rPh>
    <rPh sb="190" eb="191">
      <t>サイ</t>
    </rPh>
    <rPh sb="191" eb="193">
      <t>ザンダカ</t>
    </rPh>
    <rPh sb="193" eb="194">
      <t>タイ</t>
    </rPh>
    <rPh sb="194" eb="196">
      <t>キュウスイ</t>
    </rPh>
    <rPh sb="196" eb="198">
      <t>シュウエキ</t>
    </rPh>
    <rPh sb="198" eb="200">
      <t>ヒリツ</t>
    </rPh>
    <rPh sb="201" eb="202">
      <t>ヤク</t>
    </rPh>
    <rPh sb="209" eb="211">
      <t>ルイジ</t>
    </rPh>
    <rPh sb="211" eb="213">
      <t>ダンタイ</t>
    </rPh>
    <rPh sb="214" eb="218">
      <t>ゼンコクヘイキン</t>
    </rPh>
    <rPh sb="219" eb="220">
      <t>クラ</t>
    </rPh>
    <rPh sb="223" eb="225">
      <t>キギョウ</t>
    </rPh>
    <rPh sb="225" eb="226">
      <t>サイ</t>
    </rPh>
    <rPh sb="226" eb="228">
      <t>ザンダカ</t>
    </rPh>
    <rPh sb="229" eb="231">
      <t>ワリアイ</t>
    </rPh>
    <rPh sb="232" eb="234">
      <t>ヒジョウ</t>
    </rPh>
    <rPh sb="235" eb="236">
      <t>タカ</t>
    </rPh>
    <rPh sb="245" eb="247">
      <t>コンゴ</t>
    </rPh>
    <rPh sb="259" eb="261">
      <t>ロウキュウ</t>
    </rPh>
    <rPh sb="261" eb="262">
      <t>カン</t>
    </rPh>
    <rPh sb="263" eb="265">
      <t>コウシン</t>
    </rPh>
    <rPh sb="265" eb="267">
      <t>ジギョウ</t>
    </rPh>
    <rPh sb="268" eb="269">
      <t>ナラ</t>
    </rPh>
    <rPh sb="271" eb="274">
      <t>タイシンカ</t>
    </rPh>
    <rPh sb="274" eb="276">
      <t>ジギョウ</t>
    </rPh>
    <rPh sb="276" eb="277">
      <t>トウ</t>
    </rPh>
    <rPh sb="278" eb="280">
      <t>ジッシ</t>
    </rPh>
    <rPh sb="284" eb="285">
      <t>タカ</t>
    </rPh>
    <rPh sb="286" eb="288">
      <t>スイジュン</t>
    </rPh>
    <rPh sb="289" eb="291">
      <t>スイイ</t>
    </rPh>
    <rPh sb="293" eb="295">
      <t>ミコ</t>
    </rPh>
    <rPh sb="302" eb="304">
      <t>リョウキン</t>
    </rPh>
    <rPh sb="304" eb="306">
      <t>カイシュウ</t>
    </rPh>
    <rPh sb="306" eb="307">
      <t>リツ</t>
    </rPh>
    <rPh sb="308" eb="309">
      <t>ヤク</t>
    </rPh>
    <rPh sb="320" eb="322">
      <t>シタマワ</t>
    </rPh>
    <rPh sb="327" eb="329">
      <t>テキセイ</t>
    </rPh>
    <rPh sb="330" eb="332">
      <t>スイドウ</t>
    </rPh>
    <rPh sb="332" eb="334">
      <t>リョウキン</t>
    </rPh>
    <rPh sb="334" eb="336">
      <t>シュウニュウ</t>
    </rPh>
    <rPh sb="337" eb="339">
      <t>カクホ</t>
    </rPh>
    <rPh sb="339" eb="341">
      <t>デキ</t>
    </rPh>
    <rPh sb="346" eb="347">
      <t>イ</t>
    </rPh>
    <rPh sb="351" eb="353">
      <t>ヒヨウ</t>
    </rPh>
    <rPh sb="354" eb="356">
      <t>ヨクセイ</t>
    </rPh>
    <rPh sb="357" eb="358">
      <t>ナラ</t>
    </rPh>
    <rPh sb="360" eb="362">
      <t>スイドウ</t>
    </rPh>
    <rPh sb="362" eb="364">
      <t>リョウキン</t>
    </rPh>
    <rPh sb="365" eb="367">
      <t>カイテイ</t>
    </rPh>
    <rPh sb="380" eb="382">
      <t>ヒツヨウ</t>
    </rPh>
    <rPh sb="388" eb="390">
      <t>キュウスイ</t>
    </rPh>
    <rPh sb="390" eb="392">
      <t>ゲンカ</t>
    </rPh>
    <rPh sb="393" eb="394">
      <t>ヤク</t>
    </rPh>
    <rPh sb="397" eb="398">
      <t>エン</t>
    </rPh>
    <rPh sb="401" eb="403">
      <t>ルイジ</t>
    </rPh>
    <rPh sb="403" eb="405">
      <t>ダンタイ</t>
    </rPh>
    <rPh sb="406" eb="410">
      <t>ゼンコクヘイキン</t>
    </rPh>
    <rPh sb="414" eb="415">
      <t>ヒク</t>
    </rPh>
    <rPh sb="416" eb="418">
      <t>スイジュン</t>
    </rPh>
    <rPh sb="422" eb="424">
      <t>キュウスイ</t>
    </rPh>
    <rPh sb="424" eb="426">
      <t>ジンコウ</t>
    </rPh>
    <rPh sb="427" eb="429">
      <t>ゲンショウ</t>
    </rPh>
    <rPh sb="430" eb="431">
      <t>トモナ</t>
    </rPh>
    <rPh sb="432" eb="436">
      <t>ユ</t>
    </rPh>
    <rPh sb="437" eb="439">
      <t>ゲンショウ</t>
    </rPh>
    <rPh sb="441" eb="443">
      <t>スイドウ</t>
    </rPh>
    <rPh sb="443" eb="445">
      <t>シセツ</t>
    </rPh>
    <rPh sb="450" eb="451">
      <t>トモナ</t>
    </rPh>
    <rPh sb="458" eb="460">
      <t>ゾウカ</t>
    </rPh>
    <rPh sb="463" eb="465">
      <t>ミコ</t>
    </rPh>
    <rPh sb="468" eb="470">
      <t>コンゴ</t>
    </rPh>
    <rPh sb="471" eb="473">
      <t>キュウスイ</t>
    </rPh>
    <rPh sb="473" eb="475">
      <t>ゲンカ</t>
    </rPh>
    <rPh sb="476" eb="477">
      <t>タカ</t>
    </rPh>
    <rPh sb="480" eb="482">
      <t>ミコ</t>
    </rPh>
    <rPh sb="489" eb="491">
      <t>シセツ</t>
    </rPh>
    <rPh sb="491" eb="493">
      <t>リヨウ</t>
    </rPh>
    <rPh sb="493" eb="494">
      <t>リツ</t>
    </rPh>
    <rPh sb="495" eb="496">
      <t>ヤク</t>
    </rPh>
    <rPh sb="502" eb="504">
      <t>ルイジ</t>
    </rPh>
    <rPh sb="504" eb="506">
      <t>ダンタイ</t>
    </rPh>
    <rPh sb="507" eb="509">
      <t>ゼンコク</t>
    </rPh>
    <rPh sb="509" eb="511">
      <t>ヘイキン</t>
    </rPh>
    <rPh sb="512" eb="513">
      <t>クラ</t>
    </rPh>
    <rPh sb="515" eb="517">
      <t>リョウコウ</t>
    </rPh>
    <rPh sb="521" eb="523">
      <t>スイドウ</t>
    </rPh>
    <rPh sb="528" eb="530">
      <t>ジョウキョウ</t>
    </rPh>
    <rPh sb="531" eb="534">
      <t>コウリツテキ</t>
    </rPh>
    <rPh sb="538" eb="539">
      <t>イ</t>
    </rPh>
    <rPh sb="550" eb="551">
      <t>ヤク</t>
    </rPh>
    <rPh sb="557" eb="560">
      <t>ゼンネンド</t>
    </rPh>
    <rPh sb="562" eb="564">
      <t>アッカ</t>
    </rPh>
    <rPh sb="573" eb="575">
      <t>チョウサ</t>
    </rPh>
    <rPh sb="576" eb="578">
      <t>ジッシ</t>
    </rPh>
    <rPh sb="580" eb="582">
      <t>ソウキ</t>
    </rPh>
    <rPh sb="582" eb="584">
      <t>ハッケン</t>
    </rPh>
    <rPh sb="585" eb="587">
      <t>タイオウ</t>
    </rPh>
    <rPh sb="590" eb="592">
      <t>ヒツヨウ</t>
    </rPh>
    <phoneticPr fontId="4"/>
  </si>
  <si>
    <t>　平成29年度に、簡易水道事業を水道事業に経営統合しましたが、費用が収益を上回るため、経営状況は悪化しております。また、水道施設の一元化事業を最優先して実施することに加え、老朽管の更新事業、並びに耐震化事業を実施するため、今後も継続して建設改良事業に投資する必要があります。加えて、人口減少に伴う給水収益の減少が見込まれ、経営状況はさらに厳しくなる見込みです。
　よって、令和２年度に経営審議会を開催し、水道料金の改定についての諮問を実施しました。現在審議中であり、令和３年度の水道料金改定を目指しております。</t>
    <rPh sb="1" eb="3">
      <t>ヘイセイ</t>
    </rPh>
    <rPh sb="5" eb="7">
      <t>ネンド</t>
    </rPh>
    <rPh sb="9" eb="13">
      <t>カ</t>
    </rPh>
    <rPh sb="13" eb="15">
      <t>ジギョウ</t>
    </rPh>
    <rPh sb="16" eb="18">
      <t>スイドウ</t>
    </rPh>
    <rPh sb="18" eb="20">
      <t>ジギョウ</t>
    </rPh>
    <rPh sb="21" eb="23">
      <t>ケイエイ</t>
    </rPh>
    <rPh sb="23" eb="25">
      <t>トウゴウ</t>
    </rPh>
    <rPh sb="31" eb="33">
      <t>ヒヨウ</t>
    </rPh>
    <rPh sb="34" eb="36">
      <t>シュウエキ</t>
    </rPh>
    <rPh sb="37" eb="39">
      <t>ウワマワ</t>
    </rPh>
    <rPh sb="43" eb="45">
      <t>ケイエイ</t>
    </rPh>
    <rPh sb="45" eb="47">
      <t>ジョウキョウ</t>
    </rPh>
    <rPh sb="48" eb="50">
      <t>アッカ</t>
    </rPh>
    <rPh sb="83" eb="84">
      <t>クワ</t>
    </rPh>
    <rPh sb="90" eb="92">
      <t>コウシン</t>
    </rPh>
    <rPh sb="92" eb="94">
      <t>ジギョウ</t>
    </rPh>
    <rPh sb="95" eb="96">
      <t>ナラ</t>
    </rPh>
    <rPh sb="98" eb="101">
      <t>タイシンカ</t>
    </rPh>
    <rPh sb="101" eb="103">
      <t>ジギョウ</t>
    </rPh>
    <rPh sb="104" eb="106">
      <t>ジッシ</t>
    </rPh>
    <rPh sb="111" eb="113">
      <t>コンゴ</t>
    </rPh>
    <rPh sb="114" eb="116">
      <t>ケイゾク</t>
    </rPh>
    <rPh sb="118" eb="120">
      <t>ケンセツ</t>
    </rPh>
    <rPh sb="122" eb="124">
      <t>ジギョウ</t>
    </rPh>
    <rPh sb="137" eb="138">
      <t>クワ</t>
    </rPh>
    <rPh sb="146" eb="147">
      <t>トモナ</t>
    </rPh>
    <rPh sb="156" eb="158">
      <t>ミコ</t>
    </rPh>
    <rPh sb="161" eb="163">
      <t>ケイエイ</t>
    </rPh>
    <rPh sb="163" eb="165">
      <t>ジョウキョウ</t>
    </rPh>
    <rPh sb="169" eb="170">
      <t>キビ</t>
    </rPh>
    <rPh sb="224" eb="225">
      <t>ゲン</t>
    </rPh>
    <rPh sb="225" eb="226">
      <t>ザイ</t>
    </rPh>
    <rPh sb="233" eb="235">
      <t>レイワ</t>
    </rPh>
    <rPh sb="236" eb="238">
      <t>ネンド</t>
    </rPh>
    <rPh sb="239" eb="241">
      <t>スイドウ</t>
    </rPh>
    <rPh sb="241" eb="243">
      <t>リョウキン</t>
    </rPh>
    <rPh sb="243" eb="245">
      <t>カイテイ</t>
    </rPh>
    <rPh sb="246" eb="248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</si>
</sst>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0.35</c:v>
                </c:pt>
                <c:pt idx="4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7-4B6A-A79F-5886DCEF4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0.75</c:v>
                </c:pt>
                <c:pt idx="3">
                  <c:v>0.63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7-4B6A-A79F-5886DCEF4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62.93</c:v>
                </c:pt>
                <c:pt idx="1">
                  <c:v>62.46</c:v>
                </c:pt>
                <c:pt idx="2">
                  <c:v>70.95</c:v>
                </c:pt>
                <c:pt idx="3">
                  <c:v>69.14</c:v>
                </c:pt>
                <c:pt idx="4">
                  <c:v>68.83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6-4E62-B205-1C0D20808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59.74</c:v>
                </c:pt>
                <c:pt idx="3">
                  <c:v>59.46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6-4E62-B205-1C0D20808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86.09</c:v>
                </c:pt>
                <c:pt idx="1">
                  <c:v>86.63</c:v>
                </c:pt>
                <c:pt idx="2">
                  <c:v>86.75</c:v>
                </c:pt>
                <c:pt idx="3">
                  <c:v>86.8</c:v>
                </c:pt>
                <c:pt idx="4">
                  <c:v>85.35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E-432E-98E0-3FD6AA67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87.28</c:v>
                </c:pt>
                <c:pt idx="3">
                  <c:v>87.41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E-432E-98E0-3FD6AA67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108.91</c:v>
                </c:pt>
                <c:pt idx="2">
                  <c:v>93.1</c:v>
                </c:pt>
                <c:pt idx="3">
                  <c:v>101.6</c:v>
                </c:pt>
                <c:pt idx="4">
                  <c:v>100.17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6-48B4-B7A4-A0F5B2520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112.15</c:v>
                </c:pt>
                <c:pt idx="3">
                  <c:v>111.44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6-48B4-B7A4-A0F5B2520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45.22</c:v>
                </c:pt>
                <c:pt idx="1">
                  <c:v>44.82</c:v>
                </c:pt>
                <c:pt idx="2">
                  <c:v>42.58</c:v>
                </c:pt>
                <c:pt idx="3">
                  <c:v>44.41</c:v>
                </c:pt>
                <c:pt idx="4">
                  <c:v>46.31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8-4019-ADD1-6D18E7724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46.94</c:v>
                </c:pt>
                <c:pt idx="3">
                  <c:v>47.62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8-4019-ADD1-6D18E7724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15.59</c:v>
                </c:pt>
                <c:pt idx="1">
                  <c:v>16.489999999999998</c:v>
                </c:pt>
                <c:pt idx="2">
                  <c:v>14.89</c:v>
                </c:pt>
                <c:pt idx="3">
                  <c:v>15.02</c:v>
                </c:pt>
                <c:pt idx="4">
                  <c:v>17.03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9-4998-909E-8B642032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14.48</c:v>
                </c:pt>
                <c:pt idx="3">
                  <c:v>16.27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9-4998-909E-8B642032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A-4F4E-BE93-42A079E27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1</c:v>
                </c:pt>
                <c:pt idx="3">
                  <c:v>1.03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A-4F4E-BE93-42A079E27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305.45</c:v>
                </c:pt>
                <c:pt idx="1">
                  <c:v>360.07</c:v>
                </c:pt>
                <c:pt idx="2">
                  <c:v>216.54</c:v>
                </c:pt>
                <c:pt idx="3">
                  <c:v>210.05</c:v>
                </c:pt>
                <c:pt idx="4">
                  <c:v>214.99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E-4F9D-935A-29FA3424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355.5</c:v>
                </c:pt>
                <c:pt idx="3">
                  <c:v>349.83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E-4F9D-935A-29FA3424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615.27</c:v>
                </c:pt>
                <c:pt idx="1">
                  <c:v>621.28</c:v>
                </c:pt>
                <c:pt idx="2">
                  <c:v>660.6</c:v>
                </c:pt>
                <c:pt idx="3">
                  <c:v>668.04</c:v>
                </c:pt>
                <c:pt idx="4">
                  <c:v>669.03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B29-9B57-AF1ACFE4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312.58</c:v>
                </c:pt>
                <c:pt idx="3">
                  <c:v>314.87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D-4B29-9B57-AF1ACFE4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110.23</c:v>
                </c:pt>
                <c:pt idx="1">
                  <c:v>105.33</c:v>
                </c:pt>
                <c:pt idx="2">
                  <c:v>89.56</c:v>
                </c:pt>
                <c:pt idx="3">
                  <c:v>98.35</c:v>
                </c:pt>
                <c:pt idx="4">
                  <c:v>96.97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6-45D8-BE58-C20E9678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104.57</c:v>
                </c:pt>
                <c:pt idx="3">
                  <c:v>103.54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6-45D8-BE58-C20E9678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143.74</c:v>
                </c:pt>
                <c:pt idx="1">
                  <c:v>150.65</c:v>
                </c:pt>
                <c:pt idx="2">
                  <c:v>178.02</c:v>
                </c:pt>
                <c:pt idx="3">
                  <c:v>162.37</c:v>
                </c:pt>
                <c:pt idx="4">
                  <c:v>164.95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D-421D-AA95-7A2640F4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165.47</c:v>
                </c:pt>
                <c:pt idx="3">
                  <c:v>167.46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D-421D-AA95-7A2640F4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F13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</row>
    <row r="3" spans="1:78" ht="9.75" customHeight="1" x14ac:dyDescent="0.15">
      <c r="A3" s="2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</row>
    <row r="4" spans="1:78" ht="9.75" customHeight="1" x14ac:dyDescent="0.15">
      <c r="A4" s="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8" t="str">
        <f>データ!H6</f>
        <v>宮崎県　日南市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9"/>
      <c r="AE6" s="89"/>
      <c r="AF6" s="89"/>
      <c r="AG6" s="89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79" t="s">
        <v>2</v>
      </c>
      <c r="J7" s="80"/>
      <c r="K7" s="80"/>
      <c r="L7" s="80"/>
      <c r="M7" s="80"/>
      <c r="N7" s="80"/>
      <c r="O7" s="81"/>
      <c r="P7" s="82" t="s">
        <v>3</v>
      </c>
      <c r="Q7" s="82"/>
      <c r="R7" s="82"/>
      <c r="S7" s="82"/>
      <c r="T7" s="82"/>
      <c r="U7" s="82"/>
      <c r="V7" s="82"/>
      <c r="W7" s="82" t="s">
        <v>4</v>
      </c>
      <c r="X7" s="82"/>
      <c r="Y7" s="82"/>
      <c r="Z7" s="82"/>
      <c r="AA7" s="82"/>
      <c r="AB7" s="82"/>
      <c r="AC7" s="82"/>
      <c r="AD7" s="82" t="s">
        <v>5</v>
      </c>
      <c r="AE7" s="82"/>
      <c r="AF7" s="82"/>
      <c r="AG7" s="82"/>
      <c r="AH7" s="82"/>
      <c r="AI7" s="82"/>
      <c r="AJ7" s="82"/>
      <c r="AK7" s="4"/>
      <c r="AL7" s="82" t="s">
        <v>6</v>
      </c>
      <c r="AM7" s="82"/>
      <c r="AN7" s="82"/>
      <c r="AO7" s="82"/>
      <c r="AP7" s="82"/>
      <c r="AQ7" s="82"/>
      <c r="AR7" s="82"/>
      <c r="AS7" s="82"/>
      <c r="AT7" s="79" t="s">
        <v>7</v>
      </c>
      <c r="AU7" s="80"/>
      <c r="AV7" s="80"/>
      <c r="AW7" s="80"/>
      <c r="AX7" s="80"/>
      <c r="AY7" s="80"/>
      <c r="AZ7" s="80"/>
      <c r="BA7" s="80"/>
      <c r="BB7" s="82" t="s">
        <v>8</v>
      </c>
      <c r="BC7" s="82"/>
      <c r="BD7" s="82"/>
      <c r="BE7" s="82"/>
      <c r="BF7" s="82"/>
      <c r="BG7" s="82"/>
      <c r="BH7" s="82"/>
      <c r="BI7" s="82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3" t="str">
        <f>データ!$I$6</f>
        <v>法適用</v>
      </c>
      <c r="C8" s="84"/>
      <c r="D8" s="84"/>
      <c r="E8" s="84"/>
      <c r="F8" s="84"/>
      <c r="G8" s="84"/>
      <c r="H8" s="84"/>
      <c r="I8" s="83" t="str">
        <f>データ!$J$6</f>
        <v>水道事業</v>
      </c>
      <c r="J8" s="84"/>
      <c r="K8" s="84"/>
      <c r="L8" s="84"/>
      <c r="M8" s="84"/>
      <c r="N8" s="84"/>
      <c r="O8" s="85"/>
      <c r="P8" s="86" t="str">
        <f>データ!$K$6</f>
        <v>末端給水事業</v>
      </c>
      <c r="Q8" s="86"/>
      <c r="R8" s="86"/>
      <c r="S8" s="86"/>
      <c r="T8" s="86"/>
      <c r="U8" s="86"/>
      <c r="V8" s="86"/>
      <c r="W8" s="86" t="str">
        <f>データ!$L$6</f>
        <v>A5</v>
      </c>
      <c r="X8" s="86"/>
      <c r="Y8" s="86"/>
      <c r="Z8" s="86"/>
      <c r="AA8" s="86"/>
      <c r="AB8" s="86"/>
      <c r="AC8" s="86"/>
      <c r="AD8" s="86" t="str">
        <f>データ!$M$6</f>
        <v>非設置</v>
      </c>
      <c r="AE8" s="86"/>
      <c r="AF8" s="86"/>
      <c r="AG8" s="86"/>
      <c r="AH8" s="86"/>
      <c r="AI8" s="86"/>
      <c r="AJ8" s="86"/>
      <c r="AK8" s="4"/>
      <c r="AL8" s="74">
        <f>データ!$R$6</f>
        <v>52801</v>
      </c>
      <c r="AM8" s="74"/>
      <c r="AN8" s="74"/>
      <c r="AO8" s="74"/>
      <c r="AP8" s="74"/>
      <c r="AQ8" s="74"/>
      <c r="AR8" s="74"/>
      <c r="AS8" s="74"/>
      <c r="AT8" s="70">
        <f>データ!$S$6</f>
        <v>536.11</v>
      </c>
      <c r="AU8" s="71"/>
      <c r="AV8" s="71"/>
      <c r="AW8" s="71"/>
      <c r="AX8" s="71"/>
      <c r="AY8" s="71"/>
      <c r="AZ8" s="71"/>
      <c r="BA8" s="71"/>
      <c r="BB8" s="73">
        <f>データ!$T$6</f>
        <v>98.49</v>
      </c>
      <c r="BC8" s="73"/>
      <c r="BD8" s="73"/>
      <c r="BE8" s="73"/>
      <c r="BF8" s="73"/>
      <c r="BG8" s="73"/>
      <c r="BH8" s="73"/>
      <c r="BI8" s="73"/>
      <c r="BJ8" s="3"/>
      <c r="BK8" s="3"/>
      <c r="BL8" s="77" t="s">
        <v>10</v>
      </c>
      <c r="BM8" s="7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9" t="s">
        <v>12</v>
      </c>
      <c r="C9" s="80"/>
      <c r="D9" s="80"/>
      <c r="E9" s="80"/>
      <c r="F9" s="80"/>
      <c r="G9" s="80"/>
      <c r="H9" s="80"/>
      <c r="I9" s="79" t="s">
        <v>13</v>
      </c>
      <c r="J9" s="80"/>
      <c r="K9" s="80"/>
      <c r="L9" s="80"/>
      <c r="M9" s="80"/>
      <c r="N9" s="80"/>
      <c r="O9" s="81"/>
      <c r="P9" s="82" t="s">
        <v>14</v>
      </c>
      <c r="Q9" s="82"/>
      <c r="R9" s="82"/>
      <c r="S9" s="82"/>
      <c r="T9" s="82"/>
      <c r="U9" s="82"/>
      <c r="V9" s="82"/>
      <c r="W9" s="82" t="s">
        <v>15</v>
      </c>
      <c r="X9" s="82"/>
      <c r="Y9" s="82"/>
      <c r="Z9" s="82"/>
      <c r="AA9" s="82"/>
      <c r="AB9" s="82"/>
      <c r="AC9" s="82"/>
      <c r="AD9" s="2"/>
      <c r="AE9" s="2"/>
      <c r="AF9" s="2"/>
      <c r="AG9" s="2"/>
      <c r="AH9" s="4"/>
      <c r="AI9" s="4"/>
      <c r="AJ9" s="4"/>
      <c r="AK9" s="4"/>
      <c r="AL9" s="82" t="s">
        <v>16</v>
      </c>
      <c r="AM9" s="82"/>
      <c r="AN9" s="82"/>
      <c r="AO9" s="82"/>
      <c r="AP9" s="82"/>
      <c r="AQ9" s="82"/>
      <c r="AR9" s="82"/>
      <c r="AS9" s="82"/>
      <c r="AT9" s="79" t="s">
        <v>17</v>
      </c>
      <c r="AU9" s="80"/>
      <c r="AV9" s="80"/>
      <c r="AW9" s="80"/>
      <c r="AX9" s="80"/>
      <c r="AY9" s="80"/>
      <c r="AZ9" s="80"/>
      <c r="BA9" s="80"/>
      <c r="BB9" s="82" t="s">
        <v>18</v>
      </c>
      <c r="BC9" s="82"/>
      <c r="BD9" s="82"/>
      <c r="BE9" s="82"/>
      <c r="BF9" s="82"/>
      <c r="BG9" s="82"/>
      <c r="BH9" s="82"/>
      <c r="BI9" s="82"/>
      <c r="BJ9" s="3"/>
      <c r="BK9" s="3"/>
      <c r="BL9" s="68" t="s">
        <v>19</v>
      </c>
      <c r="BM9" s="69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0" t="str">
        <f>データ!$N$6</f>
        <v>-</v>
      </c>
      <c r="C10" s="71"/>
      <c r="D10" s="71"/>
      <c r="E10" s="71"/>
      <c r="F10" s="71"/>
      <c r="G10" s="71"/>
      <c r="H10" s="71"/>
      <c r="I10" s="70">
        <f>データ!$O$6</f>
        <v>46.01</v>
      </c>
      <c r="J10" s="71"/>
      <c r="K10" s="71"/>
      <c r="L10" s="71"/>
      <c r="M10" s="71"/>
      <c r="N10" s="71"/>
      <c r="O10" s="72"/>
      <c r="P10" s="73">
        <f>データ!$P$6</f>
        <v>95.29</v>
      </c>
      <c r="Q10" s="73"/>
      <c r="R10" s="73"/>
      <c r="S10" s="73"/>
      <c r="T10" s="73"/>
      <c r="U10" s="73"/>
      <c r="V10" s="73"/>
      <c r="W10" s="74">
        <f>データ!$Q$6</f>
        <v>2794</v>
      </c>
      <c r="X10" s="74"/>
      <c r="Y10" s="74"/>
      <c r="Z10" s="74"/>
      <c r="AA10" s="74"/>
      <c r="AB10" s="74"/>
      <c r="AC10" s="74"/>
      <c r="AD10" s="2"/>
      <c r="AE10" s="2"/>
      <c r="AF10" s="2"/>
      <c r="AG10" s="2"/>
      <c r="AH10" s="4"/>
      <c r="AI10" s="4"/>
      <c r="AJ10" s="4"/>
      <c r="AK10" s="4"/>
      <c r="AL10" s="74">
        <f>データ!$U$6</f>
        <v>49830</v>
      </c>
      <c r="AM10" s="74"/>
      <c r="AN10" s="74"/>
      <c r="AO10" s="74"/>
      <c r="AP10" s="74"/>
      <c r="AQ10" s="74"/>
      <c r="AR10" s="74"/>
      <c r="AS10" s="74"/>
      <c r="AT10" s="70">
        <f>データ!$V$6</f>
        <v>74.34</v>
      </c>
      <c r="AU10" s="71"/>
      <c r="AV10" s="71"/>
      <c r="AW10" s="71"/>
      <c r="AX10" s="71"/>
      <c r="AY10" s="71"/>
      <c r="AZ10" s="71"/>
      <c r="BA10" s="71"/>
      <c r="BB10" s="73">
        <f>データ!$W$6</f>
        <v>670.3</v>
      </c>
      <c r="BC10" s="73"/>
      <c r="BD10" s="73"/>
      <c r="BE10" s="73"/>
      <c r="BF10" s="73"/>
      <c r="BG10" s="73"/>
      <c r="BH10" s="73"/>
      <c r="BI10" s="73"/>
      <c r="BJ10" s="2"/>
      <c r="BK10" s="2"/>
      <c r="BL10" s="75" t="s">
        <v>21</v>
      </c>
      <c r="BM10" s="7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65" t="s">
        <v>112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3M3oDvMkEiHJZD8RiHOm87F+cEGjdNUxTblRKR9h7lDZIcw8c7LEldJ7wlo/vsx8NbJVPHY4XDvs7gmVWYjbaw==" saltValue="6GdU5glS2gI/0BP0AvVMc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452041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日南市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46.01</v>
      </c>
      <c r="P6" s="35">
        <f t="shared" si="3"/>
        <v>95.29</v>
      </c>
      <c r="Q6" s="35">
        <f t="shared" si="3"/>
        <v>2794</v>
      </c>
      <c r="R6" s="35">
        <f t="shared" si="3"/>
        <v>52801</v>
      </c>
      <c r="S6" s="35">
        <f t="shared" si="3"/>
        <v>536.11</v>
      </c>
      <c r="T6" s="35">
        <f t="shared" si="3"/>
        <v>98.49</v>
      </c>
      <c r="U6" s="35">
        <f t="shared" si="3"/>
        <v>49830</v>
      </c>
      <c r="V6" s="35">
        <f t="shared" si="3"/>
        <v>74.34</v>
      </c>
      <c r="W6" s="35">
        <f t="shared" si="3"/>
        <v>670.3</v>
      </c>
      <c r="X6" s="36">
        <f>IF(X7="",NA(),X7)</f>
        <v>112.88</v>
      </c>
      <c r="Y6" s="36">
        <f t="shared" ref="Y6:AG6" si="4">IF(Y7="",NA(),Y7)</f>
        <v>108.91</v>
      </c>
      <c r="Z6" s="36">
        <f t="shared" si="4"/>
        <v>93.1</v>
      </c>
      <c r="AA6" s="36">
        <f t="shared" si="4"/>
        <v>101.6</v>
      </c>
      <c r="AB6" s="36">
        <f t="shared" si="4"/>
        <v>100.17</v>
      </c>
      <c r="AC6" s="36">
        <f t="shared" si="4"/>
        <v>109.64</v>
      </c>
      <c r="AD6" s="36">
        <f t="shared" si="4"/>
        <v>110.95</v>
      </c>
      <c r="AE6" s="36">
        <f t="shared" si="4"/>
        <v>112.15</v>
      </c>
      <c r="AF6" s="36">
        <f t="shared" si="4"/>
        <v>111.44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6">
        <f t="shared" si="5"/>
        <v>9.17</v>
      </c>
      <c r="AL6" s="35">
        <f t="shared" si="5"/>
        <v>0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1</v>
      </c>
      <c r="AQ6" s="36">
        <f t="shared" si="5"/>
        <v>1.03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305.45</v>
      </c>
      <c r="AU6" s="36">
        <f t="shared" ref="AU6:BC6" si="6">IF(AU7="",NA(),AU7)</f>
        <v>360.07</v>
      </c>
      <c r="AV6" s="36">
        <f t="shared" si="6"/>
        <v>216.54</v>
      </c>
      <c r="AW6" s="36">
        <f t="shared" si="6"/>
        <v>210.05</v>
      </c>
      <c r="AX6" s="36">
        <f t="shared" si="6"/>
        <v>214.99</v>
      </c>
      <c r="AY6" s="36">
        <f t="shared" si="6"/>
        <v>371.31</v>
      </c>
      <c r="AZ6" s="36">
        <f t="shared" si="6"/>
        <v>377.63</v>
      </c>
      <c r="BA6" s="36">
        <f t="shared" si="6"/>
        <v>355.5</v>
      </c>
      <c r="BB6" s="36">
        <f t="shared" si="6"/>
        <v>349.83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615.27</v>
      </c>
      <c r="BF6" s="36">
        <f t="shared" ref="BF6:BN6" si="7">IF(BF7="",NA(),BF7)</f>
        <v>621.28</v>
      </c>
      <c r="BG6" s="36">
        <f t="shared" si="7"/>
        <v>660.6</v>
      </c>
      <c r="BH6" s="36">
        <f t="shared" si="7"/>
        <v>668.04</v>
      </c>
      <c r="BI6" s="36">
        <f t="shared" si="7"/>
        <v>669.03</v>
      </c>
      <c r="BJ6" s="36">
        <f t="shared" si="7"/>
        <v>373.09</v>
      </c>
      <c r="BK6" s="36">
        <f t="shared" si="7"/>
        <v>364.71</v>
      </c>
      <c r="BL6" s="36">
        <f t="shared" si="7"/>
        <v>312.58</v>
      </c>
      <c r="BM6" s="36">
        <f t="shared" si="7"/>
        <v>314.87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110.23</v>
      </c>
      <c r="BQ6" s="36">
        <f t="shared" ref="BQ6:BY6" si="8">IF(BQ7="",NA(),BQ7)</f>
        <v>105.33</v>
      </c>
      <c r="BR6" s="36">
        <f t="shared" si="8"/>
        <v>89.56</v>
      </c>
      <c r="BS6" s="36">
        <f t="shared" si="8"/>
        <v>98.35</v>
      </c>
      <c r="BT6" s="36">
        <f t="shared" si="8"/>
        <v>96.97</v>
      </c>
      <c r="BU6" s="36">
        <f t="shared" si="8"/>
        <v>99.99</v>
      </c>
      <c r="BV6" s="36">
        <f t="shared" si="8"/>
        <v>100.65</v>
      </c>
      <c r="BW6" s="36">
        <f t="shared" si="8"/>
        <v>104.57</v>
      </c>
      <c r="BX6" s="36">
        <f t="shared" si="8"/>
        <v>103.54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143.74</v>
      </c>
      <c r="CB6" s="36">
        <f t="shared" ref="CB6:CJ6" si="9">IF(CB7="",NA(),CB7)</f>
        <v>150.65</v>
      </c>
      <c r="CC6" s="36">
        <f t="shared" si="9"/>
        <v>178.02</v>
      </c>
      <c r="CD6" s="36">
        <f t="shared" si="9"/>
        <v>162.37</v>
      </c>
      <c r="CE6" s="36">
        <f t="shared" si="9"/>
        <v>164.95</v>
      </c>
      <c r="CF6" s="36">
        <f t="shared" si="9"/>
        <v>171.15</v>
      </c>
      <c r="CG6" s="36">
        <f t="shared" si="9"/>
        <v>170.19</v>
      </c>
      <c r="CH6" s="36">
        <f t="shared" si="9"/>
        <v>165.47</v>
      </c>
      <c r="CI6" s="36">
        <f t="shared" si="9"/>
        <v>167.46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62.93</v>
      </c>
      <c r="CM6" s="36">
        <f t="shared" ref="CM6:CU6" si="10">IF(CM7="",NA(),CM7)</f>
        <v>62.46</v>
      </c>
      <c r="CN6" s="36">
        <f t="shared" si="10"/>
        <v>70.95</v>
      </c>
      <c r="CO6" s="36">
        <f t="shared" si="10"/>
        <v>69.14</v>
      </c>
      <c r="CP6" s="36">
        <f t="shared" si="10"/>
        <v>68.83</v>
      </c>
      <c r="CQ6" s="36">
        <f t="shared" si="10"/>
        <v>58.53</v>
      </c>
      <c r="CR6" s="36">
        <f t="shared" si="10"/>
        <v>59.01</v>
      </c>
      <c r="CS6" s="36">
        <f t="shared" si="10"/>
        <v>59.74</v>
      </c>
      <c r="CT6" s="36">
        <f t="shared" si="10"/>
        <v>59.46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86.09</v>
      </c>
      <c r="CX6" s="36">
        <f t="shared" ref="CX6:DF6" si="11">IF(CX7="",NA(),CX7)</f>
        <v>86.63</v>
      </c>
      <c r="CY6" s="36">
        <f t="shared" si="11"/>
        <v>86.75</v>
      </c>
      <c r="CZ6" s="36">
        <f t="shared" si="11"/>
        <v>86.8</v>
      </c>
      <c r="DA6" s="36">
        <f t="shared" si="11"/>
        <v>85.35</v>
      </c>
      <c r="DB6" s="36">
        <f t="shared" si="11"/>
        <v>85.26</v>
      </c>
      <c r="DC6" s="36">
        <f t="shared" si="11"/>
        <v>85.37</v>
      </c>
      <c r="DD6" s="36">
        <f t="shared" si="11"/>
        <v>87.28</v>
      </c>
      <c r="DE6" s="36">
        <f t="shared" si="11"/>
        <v>87.41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45.22</v>
      </c>
      <c r="DI6" s="36">
        <f t="shared" ref="DI6:DQ6" si="12">IF(DI7="",NA(),DI7)</f>
        <v>44.82</v>
      </c>
      <c r="DJ6" s="36">
        <f t="shared" si="12"/>
        <v>42.58</v>
      </c>
      <c r="DK6" s="36">
        <f t="shared" si="12"/>
        <v>44.41</v>
      </c>
      <c r="DL6" s="36">
        <f t="shared" si="12"/>
        <v>46.31</v>
      </c>
      <c r="DM6" s="36">
        <f t="shared" si="12"/>
        <v>45.75</v>
      </c>
      <c r="DN6" s="36">
        <f t="shared" si="12"/>
        <v>46.9</v>
      </c>
      <c r="DO6" s="36">
        <f t="shared" si="12"/>
        <v>46.94</v>
      </c>
      <c r="DP6" s="36">
        <f t="shared" si="12"/>
        <v>47.62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6">
        <f>IF(DS7="",NA(),DS7)</f>
        <v>15.59</v>
      </c>
      <c r="DT6" s="36">
        <f t="shared" ref="DT6:EB6" si="13">IF(DT7="",NA(),DT7)</f>
        <v>16.489999999999998</v>
      </c>
      <c r="DU6" s="36">
        <f t="shared" si="13"/>
        <v>14.89</v>
      </c>
      <c r="DV6" s="36">
        <f t="shared" si="13"/>
        <v>15.02</v>
      </c>
      <c r="DW6" s="36">
        <f t="shared" si="13"/>
        <v>17.03</v>
      </c>
      <c r="DX6" s="36">
        <f t="shared" si="13"/>
        <v>10.54</v>
      </c>
      <c r="DY6" s="36">
        <f t="shared" si="13"/>
        <v>12.03</v>
      </c>
      <c r="DZ6" s="36">
        <f t="shared" si="13"/>
        <v>14.48</v>
      </c>
      <c r="EA6" s="36">
        <f t="shared" si="13"/>
        <v>16.27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0.16</v>
      </c>
      <c r="EE6" s="36">
        <f t="shared" ref="EE6:EM6" si="14">IF(EE7="",NA(),EE7)</f>
        <v>7.0000000000000007E-2</v>
      </c>
      <c r="EF6" s="36">
        <f t="shared" si="14"/>
        <v>0.11</v>
      </c>
      <c r="EG6" s="36">
        <f t="shared" si="14"/>
        <v>0.35</v>
      </c>
      <c r="EH6" s="36">
        <f t="shared" si="14"/>
        <v>0.76</v>
      </c>
      <c r="EI6" s="36">
        <f t="shared" si="14"/>
        <v>0.56000000000000005</v>
      </c>
      <c r="EJ6" s="36">
        <f t="shared" si="14"/>
        <v>0.61</v>
      </c>
      <c r="EK6" s="36">
        <f t="shared" si="14"/>
        <v>0.75</v>
      </c>
      <c r="EL6" s="36">
        <f t="shared" si="14"/>
        <v>0.63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452041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46.01</v>
      </c>
      <c r="P7" s="39">
        <v>95.29</v>
      </c>
      <c r="Q7" s="39">
        <v>2794</v>
      </c>
      <c r="R7" s="39">
        <v>52801</v>
      </c>
      <c r="S7" s="39">
        <v>536.11</v>
      </c>
      <c r="T7" s="39">
        <v>98.49</v>
      </c>
      <c r="U7" s="39">
        <v>49830</v>
      </c>
      <c r="V7" s="39">
        <v>74.34</v>
      </c>
      <c r="W7" s="39">
        <v>670.3</v>
      </c>
      <c r="X7" s="39">
        <v>112.88</v>
      </c>
      <c r="Y7" s="39">
        <v>108.91</v>
      </c>
      <c r="Z7" s="39">
        <v>93.1</v>
      </c>
      <c r="AA7" s="39">
        <v>101.6</v>
      </c>
      <c r="AB7" s="39">
        <v>100.17</v>
      </c>
      <c r="AC7" s="39">
        <v>109.64</v>
      </c>
      <c r="AD7" s="39">
        <v>110.95</v>
      </c>
      <c r="AE7" s="39">
        <v>112.15</v>
      </c>
      <c r="AF7" s="39">
        <v>111.44</v>
      </c>
      <c r="AG7" s="39">
        <v>109.01</v>
      </c>
      <c r="AH7" s="39">
        <v>112.01</v>
      </c>
      <c r="AI7" s="39">
        <v>0</v>
      </c>
      <c r="AJ7" s="39">
        <v>0</v>
      </c>
      <c r="AK7" s="39">
        <v>9.17</v>
      </c>
      <c r="AL7" s="39">
        <v>0</v>
      </c>
      <c r="AM7" s="39">
        <v>0</v>
      </c>
      <c r="AN7" s="39">
        <v>3.62</v>
      </c>
      <c r="AO7" s="39">
        <v>3.91</v>
      </c>
      <c r="AP7" s="39">
        <v>1</v>
      </c>
      <c r="AQ7" s="39">
        <v>1.03</v>
      </c>
      <c r="AR7" s="39">
        <v>3.7</v>
      </c>
      <c r="AS7" s="39">
        <v>1.08</v>
      </c>
      <c r="AT7" s="39">
        <v>305.45</v>
      </c>
      <c r="AU7" s="39">
        <v>360.07</v>
      </c>
      <c r="AV7" s="39">
        <v>216.54</v>
      </c>
      <c r="AW7" s="39">
        <v>210.05</v>
      </c>
      <c r="AX7" s="39">
        <v>214.99</v>
      </c>
      <c r="AY7" s="39">
        <v>371.31</v>
      </c>
      <c r="AZ7" s="39">
        <v>377.63</v>
      </c>
      <c r="BA7" s="39">
        <v>355.5</v>
      </c>
      <c r="BB7" s="39">
        <v>349.83</v>
      </c>
      <c r="BC7" s="39">
        <v>365.18</v>
      </c>
      <c r="BD7" s="39">
        <v>264.97000000000003</v>
      </c>
      <c r="BE7" s="39">
        <v>615.27</v>
      </c>
      <c r="BF7" s="39">
        <v>621.28</v>
      </c>
      <c r="BG7" s="39">
        <v>660.6</v>
      </c>
      <c r="BH7" s="39">
        <v>668.04</v>
      </c>
      <c r="BI7" s="39">
        <v>669.03</v>
      </c>
      <c r="BJ7" s="39">
        <v>373.09</v>
      </c>
      <c r="BK7" s="39">
        <v>364.71</v>
      </c>
      <c r="BL7" s="39">
        <v>312.58</v>
      </c>
      <c r="BM7" s="39">
        <v>314.87</v>
      </c>
      <c r="BN7" s="39">
        <v>371.65</v>
      </c>
      <c r="BO7" s="39">
        <v>266.61</v>
      </c>
      <c r="BP7" s="39">
        <v>110.23</v>
      </c>
      <c r="BQ7" s="39">
        <v>105.33</v>
      </c>
      <c r="BR7" s="39">
        <v>89.56</v>
      </c>
      <c r="BS7" s="39">
        <v>98.35</v>
      </c>
      <c r="BT7" s="39">
        <v>96.97</v>
      </c>
      <c r="BU7" s="39">
        <v>99.99</v>
      </c>
      <c r="BV7" s="39">
        <v>100.65</v>
      </c>
      <c r="BW7" s="39">
        <v>104.57</v>
      </c>
      <c r="BX7" s="39">
        <v>103.54</v>
      </c>
      <c r="BY7" s="39">
        <v>98.77</v>
      </c>
      <c r="BZ7" s="39">
        <v>103.24</v>
      </c>
      <c r="CA7" s="39">
        <v>143.74</v>
      </c>
      <c r="CB7" s="39">
        <v>150.65</v>
      </c>
      <c r="CC7" s="39">
        <v>178.02</v>
      </c>
      <c r="CD7" s="39">
        <v>162.37</v>
      </c>
      <c r="CE7" s="39">
        <v>164.95</v>
      </c>
      <c r="CF7" s="39">
        <v>171.15</v>
      </c>
      <c r="CG7" s="39">
        <v>170.19</v>
      </c>
      <c r="CH7" s="39">
        <v>165.47</v>
      </c>
      <c r="CI7" s="39">
        <v>167.46</v>
      </c>
      <c r="CJ7" s="39">
        <v>173.67</v>
      </c>
      <c r="CK7" s="39">
        <v>168.38</v>
      </c>
      <c r="CL7" s="39">
        <v>62.93</v>
      </c>
      <c r="CM7" s="39">
        <v>62.46</v>
      </c>
      <c r="CN7" s="39">
        <v>70.95</v>
      </c>
      <c r="CO7" s="39">
        <v>69.14</v>
      </c>
      <c r="CP7" s="39">
        <v>68.83</v>
      </c>
      <c r="CQ7" s="39">
        <v>58.53</v>
      </c>
      <c r="CR7" s="39">
        <v>59.01</v>
      </c>
      <c r="CS7" s="39">
        <v>59.74</v>
      </c>
      <c r="CT7" s="39">
        <v>59.46</v>
      </c>
      <c r="CU7" s="39">
        <v>59.67</v>
      </c>
      <c r="CV7" s="39">
        <v>60</v>
      </c>
      <c r="CW7" s="39">
        <v>86.09</v>
      </c>
      <c r="CX7" s="39">
        <v>86.63</v>
      </c>
      <c r="CY7" s="39">
        <v>86.75</v>
      </c>
      <c r="CZ7" s="39">
        <v>86.8</v>
      </c>
      <c r="DA7" s="39">
        <v>85.35</v>
      </c>
      <c r="DB7" s="39">
        <v>85.26</v>
      </c>
      <c r="DC7" s="39">
        <v>85.37</v>
      </c>
      <c r="DD7" s="39">
        <v>87.28</v>
      </c>
      <c r="DE7" s="39">
        <v>87.41</v>
      </c>
      <c r="DF7" s="39">
        <v>84.6</v>
      </c>
      <c r="DG7" s="39">
        <v>89.8</v>
      </c>
      <c r="DH7" s="39">
        <v>45.22</v>
      </c>
      <c r="DI7" s="39">
        <v>44.82</v>
      </c>
      <c r="DJ7" s="39">
        <v>42.58</v>
      </c>
      <c r="DK7" s="39">
        <v>44.41</v>
      </c>
      <c r="DL7" s="39">
        <v>46.31</v>
      </c>
      <c r="DM7" s="39">
        <v>45.75</v>
      </c>
      <c r="DN7" s="39">
        <v>46.9</v>
      </c>
      <c r="DO7" s="39">
        <v>46.94</v>
      </c>
      <c r="DP7" s="39">
        <v>47.62</v>
      </c>
      <c r="DQ7" s="39">
        <v>48.17</v>
      </c>
      <c r="DR7" s="39">
        <v>49.59</v>
      </c>
      <c r="DS7" s="39">
        <v>15.59</v>
      </c>
      <c r="DT7" s="39">
        <v>16.489999999999998</v>
      </c>
      <c r="DU7" s="39">
        <v>14.89</v>
      </c>
      <c r="DV7" s="39">
        <v>15.02</v>
      </c>
      <c r="DW7" s="39">
        <v>17.03</v>
      </c>
      <c r="DX7" s="39">
        <v>10.54</v>
      </c>
      <c r="DY7" s="39">
        <v>12.03</v>
      </c>
      <c r="DZ7" s="39">
        <v>14.48</v>
      </c>
      <c r="EA7" s="39">
        <v>16.27</v>
      </c>
      <c r="EB7" s="39">
        <v>17.12</v>
      </c>
      <c r="EC7" s="39">
        <v>19.440000000000001</v>
      </c>
      <c r="ED7" s="39">
        <v>0.16</v>
      </c>
      <c r="EE7" s="39">
        <v>7.0000000000000007E-2</v>
      </c>
      <c r="EF7" s="39">
        <v>0.11</v>
      </c>
      <c r="EG7" s="39">
        <v>0.35</v>
      </c>
      <c r="EH7" s="39">
        <v>0.76</v>
      </c>
      <c r="EI7" s="39">
        <v>0.56000000000000005</v>
      </c>
      <c r="EJ7" s="39">
        <v>0.61</v>
      </c>
      <c r="EK7" s="39">
        <v>0.75</v>
      </c>
      <c r="EL7" s="39">
        <v>0.63</v>
      </c>
      <c r="EM7" s="39">
        <v>0.54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2021-01-20T02:05:50Z</cp:lastPrinted>
  <dcterms:created xsi:type="dcterms:W3CDTF">2020-12-04T02:16:30Z</dcterms:created>
  <dcterms:modified xsi:type="dcterms:W3CDTF">2021-01-20T02:12:02Z</dcterms:modified>
  <cp:category/>
</cp:coreProperties>
</file>