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下水道（池野）\08 西都市●\"/>
    </mc:Choice>
  </mc:AlternateContent>
  <xr:revisionPtr revIDLastSave="0" documentId="13_ncr:1_{F24934FD-6755-4EA3-B94F-0A1C747AFD7B}" xr6:coauthVersionLast="46" xr6:coauthVersionMax="46" xr10:uidLastSave="{00000000-0000-0000-0000-000000000000}"/>
  <workbookProtection workbookAlgorithmName="SHA-512" workbookHashValue="QtXz7d8nVZghs0g8HuzpsJJBTRXzd9WVae+4y2Yjo3UvfcINztYf5Z1AxdXXNqDKgA7rSuGMI3RTiIJtJCqlTQ==" workbookSaltValue="sWD6HKaEfjpxf65e+GyNU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W10" i="4"/>
  <c r="P10" i="4"/>
  <c r="B10" i="4"/>
  <c r="BB8" i="4"/>
  <c r="AT8" i="4"/>
  <c r="AD8" i="4"/>
  <c r="W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<sst xmlns="http://schemas.openxmlformats.org/spreadsheetml/2006/main" count="319" uniqueCount="117">
  <si>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</si>
  <si>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</si>
  <si>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</si>
  <si>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</si>
  <si>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</si>
  <si>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</si>
  <si>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</si>
  <si>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</si>
  <si>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</si>
  <si>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</si>
  <si>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</si>
  <si>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</si>
  <si>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</si>
  <si>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</si>
  <si>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</si>
  <si>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</si>
  <si>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</si>
  <si>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</si>
  <si>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</si>
  <si>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</si>
  <si>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</si>
  <si>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</si>
  <si>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</si>
  <si>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</si>
  <si>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</si>
  <si>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</si>
  <si>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</si>
  <si>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</si>
  <si>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</si>
  <si>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</si>
  <si>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</si>
  <si>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</si>
  <si>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</si>
  <si>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</si>
  <si>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</si>
  <si>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</si>
  <si>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</si>
  <si>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</si>
  <si>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</si>
  <si>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</si>
  <si>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</si>
  <si>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</si>
  <si>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</si>
  <si>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</si>
  <si>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</si>
  <si>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</si>
  <si>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</si>
  <si>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</si>
  <si>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</si>
  <si>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</si>
  <si>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</si>
  <si>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</si>
  <si>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</si>
  <si>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</si>
  <si>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</si>
  <si>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</si>
  <si>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</si>
  <si>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</si>
  <si>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</si>
  <si>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</si>
  <si>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</si>
  <si>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</si>
  <si>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</si>
  <si>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</si>
  <si>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</si>
  <si>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</si>
  <si>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</si>
  <si>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</si>
  <si>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</si>
  <si>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</si>
  <si>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</si>
  <si>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</si>
  <si>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</si>
  <si>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</si>
  <si>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</si>
  <si>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</si>
  <si>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</si>
  <si>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</si>
  <si>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</si>
  <si>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</si>
  <si>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</si>
  <si>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</si>
  <si>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</si>
  <si>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</si>
  <si>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</si>
  <si>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</si>
  <si>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</si>
  <si>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</si>
  <si>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</si>
  <si>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</si>
  <si>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</si>
  <si>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</si>
  <si>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</si>
  <si>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</si>
  <si>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</si>
  <si>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</si>
  <si>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</si>
  <si>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</si>
  <si>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</si>
  <si>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</si>
  <si>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</si>
  <si>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</si>
  <si>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</si>
  <si>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</si>
  <si>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</si>
  <si>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</si>
  <si>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</si>
  <si>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</si>
  <si>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</si>
  <si>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</si>
  <si>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</si>
  <si>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</si>
  <si>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</si>
  <si>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</si>
  <si>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当市においては、平成7年度から農業集落排水を供用開始しており、開始後25年が経過している。
管渠整備は平成4年度より実施しているため、最も古いものでも法定耐用年数の半分程度であり、目視調査の結果でも特に老朽化は確認されいない。
一方、下水処理施設については老朽化が進んでいるため、平成29年度に3処理施設（黒生野・三財川南・岩崎）の最適整備構想を策定した。</t>
    <phoneticPr fontId="4"/>
  </si>
  <si>
    <t>経営状況については、収益で費用を賄えておらず、一般会計からの繰入金に依存しており、経営の健全性が確保されているとはいえない状況である。
今後、排水処理区内人口の減少に伴い、収益も減少していくと予測されるため、費用削減や水洗化率の向上等の改善に務めるとともに、料金改定についても検討する必要がある。
また、施設の老朽化については長寿命化のための改築更新が必要となってくるため、最適整備構想に基づき、計画的に更新を行っていく必要がある。
経営戦略については令和2年3月に見直しを実施した。</t>
    <rPh sb="237" eb="239">
      <t>ジッシ</t>
    </rPh>
    <phoneticPr fontId="4"/>
  </si>
  <si>
    <r>
      <t>当市においては、令和元年度から法適用の公営企業会計に移行した。
①経常収支比率は100％を超え、累積欠損金比率</t>
    </r>
    <r>
      <rPr>
        <sz val="11"/>
        <color rgb="FFFF0000"/>
        <rFont val="ＭＳ ゴシック"/>
        <family val="3"/>
        <charset val="128"/>
      </rPr>
      <t>も</t>
    </r>
    <r>
      <rPr>
        <sz val="11"/>
        <color theme="1"/>
        <rFont val="ＭＳ ゴシック"/>
        <family val="3"/>
        <charset val="128"/>
      </rPr>
      <t>0％であるが、③流動比率が12.99％と低いため、1年以内の短期的な債務に対する支払を賄えておらず、経営改善を図る必要がある。
④企業債残高対事業規模比率は類似団体と同程度である。これは起債残高が減っている</t>
    </r>
    <r>
      <rPr>
        <sz val="11"/>
        <color rgb="FFFF0000"/>
        <rFont val="ＭＳ ゴシック"/>
        <family val="3"/>
        <charset val="128"/>
      </rPr>
      <t>も</t>
    </r>
    <r>
      <rPr>
        <sz val="11"/>
        <color theme="1"/>
        <rFont val="ＭＳ ゴシック"/>
        <family val="3"/>
        <charset val="128"/>
      </rPr>
      <t>のの、使用料収入も少ないためであると考えられる。
⑤経費回収率は100％を若干上回っている状況であるが、今後も適正な使用料収入を確保し経費回収率の向上に努めていく。
⑥汚水処理原価は類似団体と比較すると汚水処理にかかる費用は低くなっているが、費用の効率性を高めるよう、経費削減への取り組みを継続する必要がある。
⑦施設利用率は類似団体と同程度の数値となっているが、処理能力はまだ余裕のある状況である。
⑧水洗化率は類似団体と比較してやや下回っている状況であるため、今後も水洗化率の向上に取り組む必要がある。</t>
    </r>
    <rPh sb="0" eb="2">
      <t>トウシ</t>
    </rPh>
    <rPh sb="8" eb="10">
      <t>レイワ</t>
    </rPh>
    <rPh sb="10" eb="13">
      <t>ガンネンド</t>
    </rPh>
    <rPh sb="15" eb="18">
      <t>ホウテキヨウ</t>
    </rPh>
    <rPh sb="19" eb="21">
      <t>コウエイ</t>
    </rPh>
    <rPh sb="21" eb="23">
      <t>キギョウ</t>
    </rPh>
    <rPh sb="23" eb="25">
      <t>カイケイ</t>
    </rPh>
    <rPh sb="26" eb="28">
      <t>イコウ</t>
    </rPh>
    <rPh sb="33" eb="35">
      <t>ケイジョウ</t>
    </rPh>
    <rPh sb="35" eb="37">
      <t>シュウシ</t>
    </rPh>
    <rPh sb="37" eb="39">
      <t>ヒリツ</t>
    </rPh>
    <rPh sb="45" eb="46">
      <t>コ</t>
    </rPh>
    <rPh sb="48" eb="50">
      <t>ルイセキ</t>
    </rPh>
    <rPh sb="50" eb="53">
      <t>ケッソンキン</t>
    </rPh>
    <rPh sb="53" eb="55">
      <t>ヒリツ</t>
    </rPh>
    <rPh sb="64" eb="66">
      <t>リュウドウ</t>
    </rPh>
    <rPh sb="66" eb="68">
      <t>ヒリツ</t>
    </rPh>
    <rPh sb="76" eb="77">
      <t>ヒク</t>
    </rPh>
    <rPh sb="82" eb="83">
      <t>ネン</t>
    </rPh>
    <rPh sb="83" eb="85">
      <t>イナイ</t>
    </rPh>
    <rPh sb="86" eb="89">
      <t>タンキテキ</t>
    </rPh>
    <rPh sb="90" eb="92">
      <t>サイム</t>
    </rPh>
    <rPh sb="93" eb="94">
      <t>タイ</t>
    </rPh>
    <rPh sb="96" eb="98">
      <t>シハライ</t>
    </rPh>
    <rPh sb="99" eb="100">
      <t>マカナ</t>
    </rPh>
    <rPh sb="106" eb="108">
      <t>ケイエイ</t>
    </rPh>
    <rPh sb="108" eb="110">
      <t>カイゼン</t>
    </rPh>
    <rPh sb="111" eb="112">
      <t>ハカ</t>
    </rPh>
    <rPh sb="113" eb="115">
      <t>ヒツヨウ</t>
    </rPh>
    <rPh sb="139" eb="142">
      <t>ドウテイド</t>
    </rPh>
    <rPh sb="149" eb="151">
      <t>キサイ</t>
    </rPh>
    <rPh sb="151" eb="153">
      <t>ザンダカ</t>
    </rPh>
    <rPh sb="154" eb="155">
      <t>ヘ</t>
    </rPh>
    <rPh sb="163" eb="166">
      <t>シヨウリョウ</t>
    </rPh>
    <rPh sb="166" eb="168">
      <t>シュウニュウ</t>
    </rPh>
    <rPh sb="169" eb="170">
      <t>スク</t>
    </rPh>
    <rPh sb="178" eb="179">
      <t>カンガ</t>
    </rPh>
    <rPh sb="197" eb="199">
      <t>ジャッカン</t>
    </rPh>
    <rPh sb="199" eb="201">
      <t>ウワマワ</t>
    </rPh>
    <rPh sb="205" eb="207">
      <t>ジョウキョウ</t>
    </rPh>
    <rPh sb="212" eb="214">
      <t>コンゴ</t>
    </rPh>
    <rPh sb="215" eb="217">
      <t>テキセイ</t>
    </rPh>
    <rPh sb="218" eb="221">
      <t>シヨウリョウ</t>
    </rPh>
    <rPh sb="221" eb="223">
      <t>シュウニュウ</t>
    </rPh>
    <rPh sb="224" eb="226">
      <t>カクホ</t>
    </rPh>
    <rPh sb="227" eb="229">
      <t>ケイヒ</t>
    </rPh>
    <rPh sb="229" eb="232">
      <t>カイシュウリツ</t>
    </rPh>
    <rPh sb="233" eb="235">
      <t>コウジョウ</t>
    </rPh>
    <rPh sb="236" eb="237">
      <t>ツト</t>
    </rPh>
    <rPh sb="251" eb="253">
      <t>ルイジ</t>
    </rPh>
    <rPh sb="253" eb="255">
      <t>ダンタイ</t>
    </rPh>
    <rPh sb="256" eb="258">
      <t>ヒカク</t>
    </rPh>
    <rPh sb="261" eb="263">
      <t>オスイ</t>
    </rPh>
    <rPh sb="263" eb="265">
      <t>ショリ</t>
    </rPh>
    <rPh sb="269" eb="271">
      <t>ヒヨウ</t>
    </rPh>
    <rPh sb="272" eb="273">
      <t>ヒク</t>
    </rPh>
    <rPh sb="281" eb="283">
      <t>ヒヨウ</t>
    </rPh>
    <rPh sb="284" eb="287">
      <t>コウリツセイ</t>
    </rPh>
    <rPh sb="288" eb="289">
      <t>タカ</t>
    </rPh>
    <rPh sb="294" eb="296">
      <t>ケイヒ</t>
    </rPh>
    <rPh sb="296" eb="298">
      <t>サクゲン</t>
    </rPh>
    <rPh sb="300" eb="301">
      <t>ト</t>
    </rPh>
    <rPh sb="302" eb="303">
      <t>ク</t>
    </rPh>
    <rPh sb="305" eb="307">
      <t>ケイゾク</t>
    </rPh>
    <rPh sb="309" eb="311">
      <t>ヒツヨウ</t>
    </rPh>
    <rPh sb="328" eb="331">
      <t>ドウテイド</t>
    </rPh>
    <rPh sb="332" eb="334">
      <t>スウチ</t>
    </rPh>
    <rPh sb="342" eb="344">
      <t>ショリ</t>
    </rPh>
    <rPh sb="344" eb="346">
      <t>ノウリョク</t>
    </rPh>
    <rPh sb="349" eb="351">
      <t>ヨユウ</t>
    </rPh>
    <rPh sb="354" eb="356">
      <t>ジョウキョウ</t>
    </rPh>
    <rPh sb="384" eb="386">
      <t>ジョウキョウ</t>
    </rPh>
    <rPh sb="392" eb="394">
      <t>コンゴ</t>
    </rPh>
    <rPh sb="395" eb="398">
      <t>スイセンカ</t>
    </rPh>
    <rPh sb="398" eb="399">
      <t>リツ</t>
    </rPh>
    <rPh sb="403" eb="404">
      <t>ト</t>
    </rPh>
    <rPh sb="405" eb="40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</si>
</sst>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6A-457A-8FA7-9A4449238B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CC6A-457A-8FA7-9A4449238B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52.05</c:v>
                </c:pt>
              </c:numCache>
            </c:numRef>
          </c:val>
          <c:extLst>
            <c:ext xmlns:c16="http://schemas.microsoft.com/office/drawing/2014/chart" uri="{C3380CC4-5D6E-409C-BE32-E72D297353CC}">
              <c16:uniqueId val="{00000000-0F0E-451B-A3C8-F57CE39E79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0F0E-451B-A3C8-F57CE39E79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78.23</c:v>
                </c:pt>
              </c:numCache>
            </c:numRef>
          </c:val>
          <c:extLst>
            <c:ext xmlns:c16="http://schemas.microsoft.com/office/drawing/2014/chart" uri="{C3380CC4-5D6E-409C-BE32-E72D297353CC}">
              <c16:uniqueId val="{00000000-F90A-4E95-A78C-86CFBE9710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F90A-4E95-A78C-86CFBE9710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105.61</c:v>
                </c:pt>
              </c:numCache>
            </c:numRef>
          </c:val>
          <c:extLst>
            <c:ext xmlns:c16="http://schemas.microsoft.com/office/drawing/2014/chart" uri="{C3380CC4-5D6E-409C-BE32-E72D297353CC}">
              <c16:uniqueId val="{00000000-891C-4A4C-B5DC-D9CCD9958B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891C-4A4C-B5DC-D9CCD9958B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4.0999999999999996</c:v>
                </c:pt>
              </c:numCache>
            </c:numRef>
          </c:val>
          <c:extLst>
            <c:ext xmlns:c16="http://schemas.microsoft.com/office/drawing/2014/chart" uri="{C3380CC4-5D6E-409C-BE32-E72D297353CC}">
              <c16:uniqueId val="{00000000-A793-42CD-9D07-AECB7F2EB6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A793-42CD-9D07-AECB7F2EB6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448-45BB-A365-629CE7E7A3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448-45BB-A365-629CE7E7A3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C72-4BCA-A6AC-101120A6C8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FC72-4BCA-A6AC-101120A6C8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12.99</c:v>
                </c:pt>
              </c:numCache>
            </c:numRef>
          </c:val>
          <c:extLst>
            <c:ext xmlns:c16="http://schemas.microsoft.com/office/drawing/2014/chart" uri="{C3380CC4-5D6E-409C-BE32-E72D297353CC}">
              <c16:uniqueId val="{00000000-2A99-4529-9EF7-AB4B469123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2A99-4529-9EF7-AB4B469123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832.13</c:v>
                </c:pt>
              </c:numCache>
            </c:numRef>
          </c:val>
          <c:extLst>
            <c:ext xmlns:c16="http://schemas.microsoft.com/office/drawing/2014/chart" uri="{C3380CC4-5D6E-409C-BE32-E72D297353CC}">
              <c16:uniqueId val="{00000000-183C-4537-8486-2F2FA5D436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183C-4537-8486-2F2FA5D436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103.64</c:v>
                </c:pt>
              </c:numCache>
            </c:numRef>
          </c:val>
          <c:extLst>
            <c:ext xmlns:c16="http://schemas.microsoft.com/office/drawing/2014/chart" uri="{C3380CC4-5D6E-409C-BE32-E72D297353CC}">
              <c16:uniqueId val="{00000000-9723-409C-9C0D-B8CC712DAB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9723-409C-9C0D-B8CC712DAB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146.22</c:v>
                </c:pt>
              </c:numCache>
            </c:numRef>
          </c:val>
          <c:extLst>
            <c:ext xmlns:c16="http://schemas.microsoft.com/office/drawing/2014/chart" uri="{C3380CC4-5D6E-409C-BE32-E72D297353CC}">
              <c16:uniqueId val="{00000000-D742-45F7-A148-E7D03BEC6F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D742-45F7-A148-E7D03BEC6F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8" zoomScaleNormal="100" workbookViewId="0">
      <selection activeCell="AZ12" sqref="AZ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西都市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30035</v>
      </c>
      <c r="AM8" s="69"/>
      <c r="AN8" s="69"/>
      <c r="AO8" s="69"/>
      <c r="AP8" s="69"/>
      <c r="AQ8" s="69"/>
      <c r="AR8" s="69"/>
      <c r="AS8" s="69"/>
      <c r="AT8" s="68">
        <f>データ!T6</f>
        <v>438.79</v>
      </c>
      <c r="AU8" s="68"/>
      <c r="AV8" s="68"/>
      <c r="AW8" s="68"/>
      <c r="AX8" s="68"/>
      <c r="AY8" s="68"/>
      <c r="AZ8" s="68"/>
      <c r="BA8" s="68"/>
      <c r="BB8" s="68">
        <f>データ!U6</f>
        <v>68.45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70.540000000000006</v>
      </c>
      <c r="J10" s="68"/>
      <c r="K10" s="68"/>
      <c r="L10" s="68"/>
      <c r="M10" s="68"/>
      <c r="N10" s="68"/>
      <c r="O10" s="68"/>
      <c r="P10" s="68">
        <f>データ!P6</f>
        <v>7.38</v>
      </c>
      <c r="Q10" s="68"/>
      <c r="R10" s="68"/>
      <c r="S10" s="68"/>
      <c r="T10" s="68"/>
      <c r="U10" s="68"/>
      <c r="V10" s="68"/>
      <c r="W10" s="68">
        <f>データ!Q6</f>
        <v>94.35</v>
      </c>
      <c r="X10" s="68"/>
      <c r="Y10" s="68"/>
      <c r="Z10" s="68"/>
      <c r="AA10" s="68"/>
      <c r="AB10" s="68"/>
      <c r="AC10" s="68"/>
      <c r="AD10" s="69">
        <f>データ!R6</f>
        <v>3278</v>
      </c>
      <c r="AE10" s="69"/>
      <c r="AF10" s="69"/>
      <c r="AG10" s="69"/>
      <c r="AH10" s="69"/>
      <c r="AI10" s="69"/>
      <c r="AJ10" s="69"/>
      <c r="AK10" s="2"/>
      <c r="AL10" s="69">
        <f>データ!V6</f>
        <v>2200</v>
      </c>
      <c r="AM10" s="69"/>
      <c r="AN10" s="69"/>
      <c r="AO10" s="69"/>
      <c r="AP10" s="69"/>
      <c r="AQ10" s="69"/>
      <c r="AR10" s="69"/>
      <c r="AS10" s="69"/>
      <c r="AT10" s="68">
        <f>データ!W6</f>
        <v>2.16</v>
      </c>
      <c r="AU10" s="68"/>
      <c r="AV10" s="68"/>
      <c r="AW10" s="68"/>
      <c r="AX10" s="68"/>
      <c r="AY10" s="68"/>
      <c r="AZ10" s="68"/>
      <c r="BA10" s="68"/>
      <c r="BB10" s="68">
        <f>データ!X6</f>
        <v>1018.52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nLr+JL6Ml+Z8hfcPwzQSsDLcS148dLsWxmSdvsXtAovnzXAyevNnW+4N2reGLwPTmPJdeJ4Ija0jSpUeLRlF2Q==" saltValue="l/k2UGmLUkHFs1vDfwtN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452084</v>
      </c>
      <c r="D6" s="33">
        <f t="shared" si="3"/>
        <v>46</v>
      </c>
      <c r="E6" s="33">
        <f t="shared" si="3"/>
        <v>17</v>
      </c>
      <c r="F6" s="33">
        <f t="shared" si="3"/>
        <v>5</v>
      </c>
      <c r="G6" s="33">
        <f t="shared" si="3"/>
        <v>0</v>
      </c>
      <c r="H6" s="33" t="str">
        <f t="shared" si="3"/>
        <v>宮崎県　西都市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70.540000000000006</v>
      </c>
      <c r="P6" s="34">
        <f t="shared" si="3"/>
        <v>7.38</v>
      </c>
      <c r="Q6" s="34">
        <f t="shared" si="3"/>
        <v>94.35</v>
      </c>
      <c r="R6" s="34">
        <f t="shared" si="3"/>
        <v>3278</v>
      </c>
      <c r="S6" s="34">
        <f t="shared" si="3"/>
        <v>30035</v>
      </c>
      <c r="T6" s="34">
        <f t="shared" si="3"/>
        <v>438.79</v>
      </c>
      <c r="U6" s="34">
        <f t="shared" si="3"/>
        <v>68.45</v>
      </c>
      <c r="V6" s="34">
        <f t="shared" si="3"/>
        <v>2200</v>
      </c>
      <c r="W6" s="34">
        <f t="shared" si="3"/>
        <v>2.16</v>
      </c>
      <c r="X6" s="34">
        <f t="shared" si="3"/>
        <v>1018.52</v>
      </c>
      <c r="Y6" s="35" t="str">
        <f>IF(Y7="",NA(),Y7)</f>
        <v>-</v>
      </c>
      <c r="Z6" s="35" t="str">
        <f t="shared" ref="Z6:AH6" si="4">IF(Z7="",NA(),Z7)</f>
        <v>-</v>
      </c>
      <c r="AA6" s="35" t="str">
        <f t="shared" si="4"/>
        <v>-</v>
      </c>
      <c r="AB6" s="35" t="str">
        <f t="shared" si="4"/>
        <v>-</v>
      </c>
      <c r="AC6" s="35">
        <f t="shared" si="4"/>
        <v>105.61</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12.99</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832.13</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103.64</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146.22</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52.05</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78.23</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4.0999999999999996</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2">
      <c r="A7" s="28"/>
      <c r="B7" s="37">
        <v>2019</v>
      </c>
      <c r="C7" s="37">
        <v>452084</v>
      </c>
      <c r="D7" s="37">
        <v>46</v>
      </c>
      <c r="E7" s="37">
        <v>17</v>
      </c>
      <c r="F7" s="37">
        <v>5</v>
      </c>
      <c r="G7" s="37">
        <v>0</v>
      </c>
      <c r="H7" s="37" t="s">
        <v>96</v>
      </c>
      <c r="I7" s="37" t="s">
        <v>97</v>
      </c>
      <c r="J7" s="37" t="s">
        <v>98</v>
      </c>
      <c r="K7" s="37" t="s">
        <v>99</v>
      </c>
      <c r="L7" s="37" t="s">
        <v>100</v>
      </c>
      <c r="M7" s="37" t="s">
        <v>101</v>
      </c>
      <c r="N7" s="38" t="s">
        <v>102</v>
      </c>
      <c r="O7" s="38">
        <v>70.540000000000006</v>
      </c>
      <c r="P7" s="38">
        <v>7.38</v>
      </c>
      <c r="Q7" s="38">
        <v>94.35</v>
      </c>
      <c r="R7" s="38">
        <v>3278</v>
      </c>
      <c r="S7" s="38">
        <v>30035</v>
      </c>
      <c r="T7" s="38">
        <v>438.79</v>
      </c>
      <c r="U7" s="38">
        <v>68.45</v>
      </c>
      <c r="V7" s="38">
        <v>2200</v>
      </c>
      <c r="W7" s="38">
        <v>2.16</v>
      </c>
      <c r="X7" s="38">
        <v>1018.52</v>
      </c>
      <c r="Y7" s="38" t="s">
        <v>102</v>
      </c>
      <c r="Z7" s="38" t="s">
        <v>102</v>
      </c>
      <c r="AA7" s="38" t="s">
        <v>102</v>
      </c>
      <c r="AB7" s="38" t="s">
        <v>102</v>
      </c>
      <c r="AC7" s="38">
        <v>105.61</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12.99</v>
      </c>
      <c r="AZ7" s="38" t="s">
        <v>102</v>
      </c>
      <c r="BA7" s="38" t="s">
        <v>102</v>
      </c>
      <c r="BB7" s="38" t="s">
        <v>102</v>
      </c>
      <c r="BC7" s="38" t="s">
        <v>102</v>
      </c>
      <c r="BD7" s="38">
        <v>26.99</v>
      </c>
      <c r="BE7" s="38">
        <v>33.840000000000003</v>
      </c>
      <c r="BF7" s="38" t="s">
        <v>102</v>
      </c>
      <c r="BG7" s="38" t="s">
        <v>102</v>
      </c>
      <c r="BH7" s="38" t="s">
        <v>102</v>
      </c>
      <c r="BI7" s="38" t="s">
        <v>102</v>
      </c>
      <c r="BJ7" s="38">
        <v>832.13</v>
      </c>
      <c r="BK7" s="38" t="s">
        <v>102</v>
      </c>
      <c r="BL7" s="38" t="s">
        <v>102</v>
      </c>
      <c r="BM7" s="38" t="s">
        <v>102</v>
      </c>
      <c r="BN7" s="38" t="s">
        <v>102</v>
      </c>
      <c r="BO7" s="38">
        <v>826.83</v>
      </c>
      <c r="BP7" s="38">
        <v>765.47</v>
      </c>
      <c r="BQ7" s="38" t="s">
        <v>102</v>
      </c>
      <c r="BR7" s="38" t="s">
        <v>102</v>
      </c>
      <c r="BS7" s="38" t="s">
        <v>102</v>
      </c>
      <c r="BT7" s="38" t="s">
        <v>102</v>
      </c>
      <c r="BU7" s="38">
        <v>103.64</v>
      </c>
      <c r="BV7" s="38" t="s">
        <v>102</v>
      </c>
      <c r="BW7" s="38" t="s">
        <v>102</v>
      </c>
      <c r="BX7" s="38" t="s">
        <v>102</v>
      </c>
      <c r="BY7" s="38" t="s">
        <v>102</v>
      </c>
      <c r="BZ7" s="38">
        <v>57.31</v>
      </c>
      <c r="CA7" s="38">
        <v>59.59</v>
      </c>
      <c r="CB7" s="38" t="s">
        <v>102</v>
      </c>
      <c r="CC7" s="38" t="s">
        <v>102</v>
      </c>
      <c r="CD7" s="38" t="s">
        <v>102</v>
      </c>
      <c r="CE7" s="38" t="s">
        <v>102</v>
      </c>
      <c r="CF7" s="38">
        <v>146.22</v>
      </c>
      <c r="CG7" s="38" t="s">
        <v>102</v>
      </c>
      <c r="CH7" s="38" t="s">
        <v>102</v>
      </c>
      <c r="CI7" s="38" t="s">
        <v>102</v>
      </c>
      <c r="CJ7" s="38" t="s">
        <v>102</v>
      </c>
      <c r="CK7" s="38">
        <v>273.52</v>
      </c>
      <c r="CL7" s="38">
        <v>257.86</v>
      </c>
      <c r="CM7" s="38" t="s">
        <v>102</v>
      </c>
      <c r="CN7" s="38" t="s">
        <v>102</v>
      </c>
      <c r="CO7" s="38" t="s">
        <v>102</v>
      </c>
      <c r="CP7" s="38" t="s">
        <v>102</v>
      </c>
      <c r="CQ7" s="38">
        <v>52.05</v>
      </c>
      <c r="CR7" s="38" t="s">
        <v>102</v>
      </c>
      <c r="CS7" s="38" t="s">
        <v>102</v>
      </c>
      <c r="CT7" s="38" t="s">
        <v>102</v>
      </c>
      <c r="CU7" s="38" t="s">
        <v>102</v>
      </c>
      <c r="CV7" s="38">
        <v>50.14</v>
      </c>
      <c r="CW7" s="38">
        <v>51.3</v>
      </c>
      <c r="CX7" s="38" t="s">
        <v>102</v>
      </c>
      <c r="CY7" s="38" t="s">
        <v>102</v>
      </c>
      <c r="CZ7" s="38" t="s">
        <v>102</v>
      </c>
      <c r="DA7" s="38" t="s">
        <v>102</v>
      </c>
      <c r="DB7" s="38">
        <v>78.23</v>
      </c>
      <c r="DC7" s="38" t="s">
        <v>102</v>
      </c>
      <c r="DD7" s="38" t="s">
        <v>102</v>
      </c>
      <c r="DE7" s="38" t="s">
        <v>102</v>
      </c>
      <c r="DF7" s="38" t="s">
        <v>102</v>
      </c>
      <c r="DG7" s="38">
        <v>84.98</v>
      </c>
      <c r="DH7" s="38">
        <v>86.22</v>
      </c>
      <c r="DI7" s="38" t="s">
        <v>102</v>
      </c>
      <c r="DJ7" s="38" t="s">
        <v>102</v>
      </c>
      <c r="DK7" s="38" t="s">
        <v>102</v>
      </c>
      <c r="DL7" s="38" t="s">
        <v>102</v>
      </c>
      <c r="DM7" s="38">
        <v>4.0999999999999996</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2021-02-02T08:12:21Z</cp:lastPrinted>
  <dcterms:created xsi:type="dcterms:W3CDTF">2020-12-04T02:38:29Z</dcterms:created>
  <dcterms:modified xsi:type="dcterms:W3CDTF">2021-02-24T09:01:12Z</dcterms:modified>
  <cp:category/>
</cp:coreProperties>
</file>