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C7DA71F1-562D-4C09-9D6D-DD6B2768173C}"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U37" i="10"/>
  <c r="C37"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AM37" i="10" s="1"/>
  <c r="BE34" i="10" l="1"/>
  <c r="BE35" i="10" s="1"/>
  <c r="BE36" i="10" s="1"/>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<sst xmlns="http://schemas.openxmlformats.org/spreadsheetml/2006/main" count="1110" uniqueCount="613">
  <si>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</si>
  <si>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</si>
  <si>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</si>
  <si>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</si>
  <si>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</si>
  <si>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</si>
  <si>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</si>
  <si>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</si>
  <si>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</si>
  <si>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</si>
  <si>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</si>
  <si>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</si>
  <si>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</si>
  <si>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</si>
  <si>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</si>
  <si>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</si>
  <si>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</si>
  <si>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</si>
  <si>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</si>
  <si>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</si>
  <si>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</si>
  <si>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</si>
  <si>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</si>
  <si>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</si>
  <si>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</si>
  <si>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</si>
  <si>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</si>
  <si>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</si>
  <si>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</si>
  <si>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</si>
  <si>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</si>
  <si>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</si>
  <si>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</si>
  <si>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</si>
  <si>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</si>
  <si>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</si>
  <si>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</si>
  <si>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</si>
  <si>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</si>
  <si>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</si>
  <si>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</si>
  <si>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</si>
  <si>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</si>
  <si>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</si>
  <si>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</si>
  <si>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</si>
  <si>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</si>
  <si>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</si>
  <si>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</si>
  <si>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</si>
  <si>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</si>
  <si>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</si>
  <si>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</si>
  <si>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</si>
  <si>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</si>
  <si>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</si>
  <si>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</si>
  <si>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</si>
  <si>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</si>
  <si>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</si>
  <si>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</si>
  <si>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</si>
  <si>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</si>
  <si>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</si>
  <si>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</si>
  <si>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</si>
  <si>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</si>
  <si>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</si>
  <si>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</si>
  <si>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</si>
  <si>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</si>
  <si>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</si>
  <si>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</si>
  <si>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</si>
  <si>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</si>
  <si>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</si>
  <si>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</si>
  <si>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</si>
  <si>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</si>
  <si>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</si>
  <si>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</si>
  <si>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</si>
  <si>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</si>
  <si>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</si>
  <si>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</si>
  <si>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</si>
  <si>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</si>
  <si>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</si>
  <si>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</si>
  <si>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</si>
  <si>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</si>
  <si>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</si>
  <si>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</si>
  <si>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</si>
  <si>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</si>
  <si>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</si>
  <si>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</si>
  <si>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</si>
  <si>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</si>
  <si>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</si>
  <si>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</si>
  <si>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</si>
  <si>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</si>
  <si>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</si>
  <si>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</si>
  <si>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</si>
  <si>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</si>
  <si>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</si>
  <si>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</si>
  <si>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</si>
  <si>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</si>
  <si>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</si>
  <si>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</si>
  <si>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</si>
  <si>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</si>
  <si>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</si>
  <si>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</si>
  <si>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</si>
  <si>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</si>
  <si>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</si>
  <si>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</si>
  <si>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</si>
  <si>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</si>
  <si>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</si>
  <si>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</si>
  <si>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</si>
  <si>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</si>
  <si>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</si>
  <si>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</si>
  <si>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</si>
  <si>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</si>
  <si>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</si>
  <si>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</si>
  <si>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</si>
  <si>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</si>
  <si>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</si>
  <si>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</si>
  <si>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</si>
  <si>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</si>
  <si>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</si>
  <si>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</si>
  <si>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</si>
  <si>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</si>
  <si>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</si>
  <si>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</si>
  <si>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</si>
  <si>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</si>
  <si>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</si>
  <si>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</si>
  <si>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</si>
  <si>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</si>
  <si>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</si>
  <si>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</si>
  <si>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</si>
  <si>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</si>
  <si>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</si>
  <si>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</si>
  <si>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</si>
  <si>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</si>
  <si>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</si>
  <si>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</si>
  <si>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</si>
  <si>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</si>
  <si>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</si>
  <si>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</si>
  <si>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</si>
  <si>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</si>
  <si>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</si>
  <si>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</si>
  <si>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</si>
  <si>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</si>
  <si>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</si>
  <si>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</si>
  <si>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</si>
  <si>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</si>
  <si>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</si>
  <si>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</si>
  <si>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</si>
  <si>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</si>
  <si>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</si>
  <si>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</si>
  <si>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</si>
  <si>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</si>
  <si>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</si>
  <si>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</si>
  <si>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</si>
  <si>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</si>
  <si>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</si>
  <si>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</si>
  <si>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</si>
  <si>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</si>
  <si>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</si>
  <si>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</si>
  <si>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</si>
  <si>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</si>
  <si>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</si>
  <si>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</si>
  <si>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</si>
  <si>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</si>
  <si>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</si>
  <si>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</si>
  <si>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</si>
  <si>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</si>
  <si>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</si>
  <si>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</si>
  <si>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</si>
  <si>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</si>
  <si>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</si>
  <si>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</si>
  <si>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</si>
  <si>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</si>
  <si>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</si>
  <si>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宮崎県日南市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</si>
  <si>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</si>
  <si>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</si>
  <si>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</si>
  <si>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</si>
  <si>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</si>
  <si>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</si>
  <si>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</si>
  <si>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</si>
  <si>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</si>
  <si>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</si>
  <si>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</si>
  <si>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</si>
  <si>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</si>
  <si>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</si>
  <si>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</si>
  <si>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</si>
  <si>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</si>
  <si>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</si>
  <si>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</si>
  <si>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</si>
  <si>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</si>
  <si>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</si>
  <si>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</si>
  <si>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</si>
  <si>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</si>
  <si>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</si>
  <si>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</si>
  <si>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</si>
  <si>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</si>
  <si>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</si>
  <si>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</si>
  <si>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</si>
  <si>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</si>
  <si>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</si>
  <si>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</si>
  <si>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</si>
  <si>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</si>
  <si>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</si>
  <si>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</si>
  <si>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</si>
  <si>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</si>
  <si>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</si>
  <si>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</si>
  <si>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</si>
  <si>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</si>
  <si>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</si>
  <si>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</si>
  <si>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</si>
  <si>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</si>
  <si>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</si>
  <si>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</si>
  <si>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</si>
  <si>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</si>
  <si>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</si>
  <si>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</si>
  <si>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</si>
  <si>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</si>
  <si>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</si>
  <si>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</si>
  <si>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</si>
  <si>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</si>
  <si>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</si>
  <si>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</si>
  <si>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</si>
  <si>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</si>
  <si>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</si>
  <si>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</si>
  <si>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</si>
  <si>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</si>
  <si>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</si>
  <si>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</si>
  <si>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</si>
  <si>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</si>
  <si>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</si>
  <si>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</si>
  <si>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</si>
  <si>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</si>
  <si>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</si>
  <si>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</si>
  <si>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</si>
  <si>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</si>
  <si>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</si>
  <si>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</si>
  <si>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</si>
  <si>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</si>
  <si>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</si>
  <si>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</si>
  <si>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</si>
  <si>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</si>
  <si>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</si>
  <si>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</si>
  <si>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</si>
  <si>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</si>
  <si>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</si>
  <si>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</si>
  <si>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</si>
  <si>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</si>
  <si>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</si>
  <si>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</si>
  <si>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</si>
  <si>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</si>
  <si>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</si>
  <si>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</si>
  <si>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</si>
  <si>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</si>
  <si>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</si>
  <si>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</si>
  <si>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</si>
  <si>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</si>
  <si>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</si>
  <si>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</si>
  <si>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</si>
  <si>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</si>
  <si>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</si>
  <si>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</si>
  <si>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</si>
  <si>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</si>
  <si>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</si>
  <si>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</si>
  <si>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</si>
  <si>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</si>
  <si>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</si>
  <si>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</si>
  <si>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</si>
  <si>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</si>
  <si>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</si>
  <si>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</si>
  <si>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</si>
  <si>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</si>
  <si>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</si>
  <si>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</si>
  <si>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</si>
  <si>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</si>
  <si>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</si>
  <si>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</si>
  <si>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</si>
  <si>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</si>
  <si>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</si>
  <si>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</si>
  <si>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</si>
  <si>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</si>
  <si>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</si>
  <si>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</si>
  <si>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</si>
  <si>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</si>
  <si>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</si>
  <si>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</si>
  <si>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</si>
  <si>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</si>
  <si>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</si>
  <si>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</si>
  <si>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</si>
  <si>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</si>
  <si>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宮崎県日南市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</si>
  <si>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</si>
  <si>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</si>
  <si>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</si>
  <si>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</si>
  <si>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</si>
  <si>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</si>
  <si>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</si>
  <si>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</si>
  <si>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</si>
  <si>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</si>
  <si>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</si>
  <si>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</si>
  <si>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</si>
  <si>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</si>
  <si>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</si>
  <si>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</si>
  <si>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</si>
  <si>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</si>
  <si>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</si>
  <si>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</si>
  <si>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</si>
  <si>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</si>
  <si>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</si>
  <si>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</si>
  <si>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</si>
  <si>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</si>
  <si>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</si>
  <si>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</si>
  <si>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</si>
  <si>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</si>
  <si>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</si>
  <si>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</si>
  <si>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</si>
  <si>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</si>
  <si>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</si>
  <si>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日南市介護保険特別会計</t>
    <phoneticPr fontId="5"/>
  </si>
  <si>
    <t>日南市後期高齢者医療特別会計</t>
    <phoneticPr fontId="5"/>
  </si>
  <si>
    <t>日南市水道事業会計</t>
    <phoneticPr fontId="5"/>
  </si>
  <si>
    <t>法適用企業</t>
    <phoneticPr fontId="5"/>
  </si>
  <si>
    <t>日南市公共下水道事業会計</t>
    <phoneticPr fontId="5"/>
  </si>
  <si>
    <t>法適用企業</t>
    <phoneticPr fontId="5"/>
  </si>
  <si>
    <t>日南市特定環境保全公共下水道事業会計</t>
    <phoneticPr fontId="5"/>
  </si>
  <si>
    <t>日南市病院事業会計</t>
    <phoneticPr fontId="5"/>
  </si>
  <si>
    <t>法適用企業</t>
    <phoneticPr fontId="5"/>
  </si>
  <si>
    <t>日南市簡易水道特別会計</t>
    <phoneticPr fontId="5"/>
  </si>
  <si>
    <t>法非適用企業</t>
    <phoneticPr fontId="5"/>
  </si>
  <si>
    <t>日南市漁業集落排水特別会計</t>
    <phoneticPr fontId="5"/>
  </si>
  <si>
    <t>法非適用企業</t>
    <phoneticPr fontId="5"/>
  </si>
  <si>
    <t>日南市公設合併処理浄化槽特別会計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</si>
  <si>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</si>
  <si>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</si>
  <si>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</si>
  <si>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</si>
  <si>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</si>
  <si>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</si>
  <si>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</si>
  <si>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</si>
  <si>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</si>
  <si>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</si>
  <si>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</si>
  <si>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</si>
  <si>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</si>
  <si>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</si>
  <si>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</si>
  <si>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</si>
  <si>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</si>
  <si>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</si>
  <si>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</si>
  <si>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</si>
  <si>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</si>
  <si>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</si>
  <si>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</si>
  <si>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</si>
  <si>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</si>
  <si>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</si>
  <si>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</si>
  <si>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</si>
  <si>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</si>
  <si>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</si>
  <si>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</si>
  <si>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</si>
  <si>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</si>
  <si>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</si>
  <si>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</si>
  <si>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</si>
  <si>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</si>
  <si>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</si>
  <si>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</si>
  <si>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</si>
  <si>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</si>
  <si>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</si>
  <si>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</si>
  <si>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</si>
  <si>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</si>
  <si>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</si>
  <si>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</si>
  <si>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</si>
  <si>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</si>
  <si>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</si>
  <si>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</si>
  <si>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</si>
  <si>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</si>
  <si>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</si>
  <si>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</si>
  <si>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</si>
  <si>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</si>
  <si>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</si>
  <si>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</si>
  <si>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</si>
  <si>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</si>
  <si>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</si>
  <si>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</si>
  <si>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日南市特定環境保全公共下水道事業会計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</si>
  <si>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</si>
  <si>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</si>
  <si>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</si>
  <si>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</si>
  <si>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</si>
  <si>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</si>
  <si>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</si>
  <si>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</si>
  <si>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</si>
  <si>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</si>
  <si>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</si>
  <si>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</si>
  <si>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</si>
  <si>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</si>
  <si>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</si>
  <si>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</si>
  <si>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</si>
  <si>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</si>
  <si>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</si>
  <si>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</si>
  <si>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</si>
  <si>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</si>
  <si>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</si>
  <si>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</si>
  <si>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</si>
  <si>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</si>
  <si>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</si>
  <si>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</si>
  <si>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</si>
  <si>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</si>
  <si>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</si>
  <si>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</si>
  <si>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</si>
  <si>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</si>
  <si>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</si>
  <si>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</si>
  <si>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</si>
  <si>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</si>
  <si>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</si>
  <si>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</si>
  <si>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</si>
  <si>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</si>
  <si>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</si>
  <si>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</si>
  <si>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</si>
  <si>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</si>
  <si>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</si>
  <si>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</si>
  <si>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</si>
  <si>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</si>
  <si>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</si>
  <si>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</si>
  <si>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</si>
  <si>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</si>
  <si>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</si>
  <si>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</si>
  <si>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</si>
  <si>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</si>
  <si>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</si>
  <si>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</si>
  <si>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</si>
  <si>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</si>
  <si>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</si>
  <si>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</si>
  <si>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</si>
  <si>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</si>
  <si>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</si>
  <si>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</si>
  <si>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</si>
  <si>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</si>
  <si>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</si>
  <si>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</si>
  <si>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</si>
  <si>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</si>
  <si>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</si>
  <si>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</si>
  <si>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</si>
  <si>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</si>
  <si>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</si>
  <si>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</si>
  <si>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</si>
  <si>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</si>
  <si>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</si>
  <si>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</si>
  <si>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0.20</t>
  </si>
  <si>
    <t>▲ 2.53</t>
  </si>
  <si>
    <t>日南市水道事業会計</t>
  </si>
  <si>
    <t>一般会計</t>
  </si>
  <si>
    <t>日南市公共下水道事業会計</t>
  </si>
  <si>
    <t>日南市病院事業会計</t>
  </si>
  <si>
    <t>日南市介護保険特別会計</t>
  </si>
  <si>
    <t>日南市国民健康保険特別会計</t>
  </si>
  <si>
    <t>日南市特定環境保全公共下水道事業会計</t>
  </si>
  <si>
    <t>日南市後期高齢者医療特別会計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</si>
  <si>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</si>
  <si>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</si>
  <si>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</si>
  <si>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</si>
  <si>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</si>
  <si>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</si>
  <si>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</si>
  <si>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</si>
  <si>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</si>
  <si>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</si>
  <si>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</si>
  <si>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退職手当基金</t>
    <rPh sb="0" eb="2">
      <t>タイショク</t>
    </rPh>
    <rPh sb="2" eb="4">
      <t>テアテ</t>
    </rPh>
    <rPh sb="4" eb="6">
      <t>キキン</t>
    </rPh>
    <phoneticPr fontId="5"/>
  </si>
  <si>
    <t>過疎地域振興基金</t>
    <rPh sb="0" eb="2">
      <t>カソ</t>
    </rPh>
    <rPh sb="2" eb="4">
      <t>チイキ</t>
    </rPh>
    <rPh sb="4" eb="6">
      <t>シンコウ</t>
    </rPh>
    <rPh sb="6" eb="8">
      <t>キキン</t>
    </rPh>
    <phoneticPr fontId="5"/>
  </si>
  <si>
    <t>日南串間広域不燃物処理組合</t>
    <rPh sb="0" eb="2">
      <t>ニチナン</t>
    </rPh>
    <rPh sb="2" eb="4">
      <t>クシマ</t>
    </rPh>
    <rPh sb="4" eb="6">
      <t>コウイキ</t>
    </rPh>
    <rPh sb="6" eb="9">
      <t>フネンブツ</t>
    </rPh>
    <rPh sb="9" eb="11">
      <t>ショリ</t>
    </rPh>
    <rPh sb="11" eb="13">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</si>
  <si>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</si>
  <si>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</si>
  <si>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</si>
  <si>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</si>
  <si>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</si>
  <si>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日南市土地開発公社</t>
    <rPh sb="0" eb="2">
      <t>ニチナン</t>
    </rPh>
    <rPh sb="2" eb="3">
      <t>シ</t>
    </rPh>
    <rPh sb="3" eb="5">
      <t>トチ</t>
    </rPh>
    <rPh sb="5" eb="7">
      <t>カイハツ</t>
    </rPh>
    <rPh sb="7" eb="9">
      <t>コウシャ</t>
    </rPh>
    <phoneticPr fontId="2"/>
  </si>
  <si>
    <t>ドリームランドはまゆう</t>
    <phoneticPr fontId="2"/>
  </si>
  <si>
    <t>北郷町温泉協会</t>
    <rPh sb="0" eb="2">
      <t>キタゴウ</t>
    </rPh>
    <rPh sb="2" eb="3">
      <t>チョウ</t>
    </rPh>
    <rPh sb="3" eb="5">
      <t>オンセン</t>
    </rPh>
    <rPh sb="5" eb="7">
      <t>キョウカイ</t>
    </rPh>
    <phoneticPr fontId="2"/>
  </si>
  <si>
    <t>日南まちづくり</t>
    <rPh sb="0" eb="2">
      <t>ニチナン</t>
    </rPh>
    <phoneticPr fontId="2"/>
  </si>
  <si>
    <t>南那珂森林組合</t>
    <rPh sb="0" eb="3">
      <t>ミナミナカ</t>
    </rPh>
    <rPh sb="3" eb="5">
      <t>シンリン</t>
    </rPh>
    <rPh sb="5" eb="7">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</si>
  <si>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</si>
  <si>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</si>
  <si>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</si>
  <si>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</si>
  <si>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</si>
  <si>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</si>
  <si>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債費の発行による、地方債残高の増加や退職手当負担見込が増加となったものの、充当可能基金が増加したことにより、将来負担額は減少傾向にあるが、類似団体平均よりも高い状態にある。また、有形固定資産減価償却率は類似団体平均よりも下回っているが、増加傾向にあり、公共施設の集約・複合化を図り保有率を縮減していかなければ、今後も増加していくことが想定されるため、公共施設等総合管理計画を進めていく中で、将来の人口動向やニーズ、財政状況を踏まえながら、「選択と集中」により、公共施設への投資を行っていく必要がある。</t>
    <rPh sb="16" eb="18">
      <t>ゾウカ</t>
    </rPh>
    <rPh sb="19" eb="21">
      <t>タイショク</t>
    </rPh>
    <rPh sb="21" eb="23">
      <t>テアテ</t>
    </rPh>
    <rPh sb="23" eb="25">
      <t>フタン</t>
    </rPh>
    <rPh sb="25" eb="27">
      <t>ミコ</t>
    </rPh>
    <rPh sb="28" eb="30">
      <t>ゾウカ</t>
    </rPh>
    <rPh sb="38" eb="40">
      <t>ジュウトウ</t>
    </rPh>
    <rPh sb="40" eb="42">
      <t>カノウ</t>
    </rPh>
    <rPh sb="42" eb="44">
      <t>キキン</t>
    </rPh>
    <rPh sb="45" eb="47">
      <t>ゾウカ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</si>
  <si>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</si>
  <si>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</si>
  <si>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</si>
  <si>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</si>
  <si>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</si>
  <si>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</si>
  <si>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充当可能基金の増加により改善しており、実質公債費比率については、交付税措置等のある有利な地方債を選択していることにより改善はしているものの、依然として類似団体平均を大きく上回っている。
今後とも、中期財政計画や定員適正化計画に基づき、公債費発行の抑制を図るとともに、職員定数の適正化に努め、また、県内でも低水準にある基金残高を改善させるため、適正な積み増しを進めていく。</t>
    <rPh sb="12" eb="14">
      <t>ジュウトウ</t>
    </rPh>
    <rPh sb="14" eb="16">
      <t>カノウ</t>
    </rPh>
    <rPh sb="16" eb="18">
      <t>キキン</t>
    </rPh>
    <rPh sb="19" eb="21">
      <t>ゾウカ</t>
    </rPh>
    <rPh sb="31" eb="33">
      <t>ジッシツ</t>
    </rPh>
    <rPh sb="33" eb="35">
      <t>コウサイ</t>
    </rPh>
    <rPh sb="35" eb="36">
      <t>ヒ</t>
    </rPh>
    <rPh sb="36" eb="38">
      <t>ヒリツ</t>
    </rPh>
    <rPh sb="44" eb="47">
      <t>コウフゼイ</t>
    </rPh>
    <rPh sb="47" eb="49">
      <t>ソチ</t>
    </rPh>
    <rPh sb="49" eb="50">
      <t>トウ</t>
    </rPh>
    <rPh sb="53" eb="55">
      <t>ユウリ</t>
    </rPh>
    <rPh sb="56" eb="58">
      <t>チホウ</t>
    </rPh>
    <rPh sb="58" eb="59">
      <t>サイ</t>
    </rPh>
    <rPh sb="60" eb="62">
      <t>センタク</t>
    </rPh>
    <rPh sb="71" eb="73">
      <t>カイゼン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</si>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</sst>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799929-7DA8-410E-AA05-E1E854109B1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4429-4A09-98D3-2F17905D7C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66627</c:v>
                </c:pt>
                <c:pt idx="1">
                  <c:v>38595</c:v>
                </c:pt>
                <c:pt idx="2">
                  <c:v>38705</c:v>
                </c:pt>
                <c:pt idx="3">
                  <c:v>47828</c:v>
                </c:pt>
                <c:pt idx="4">
                  <c:v>66566</c:v>
                </c:pt>
              </c:numCache>
            </c:numRef>
          </c:val>
          <c:smooth val="0"/>
          <c:extLst>
            <c:ext xmlns:c16="http://schemas.microsoft.com/office/drawing/2014/chart" uri="{C3380CC4-5D6E-409C-BE32-E72D297353CC}">
              <c16:uniqueId val="{00000001-4429-4A09-98D3-2F17905D7C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4.92</c:v>
                </c:pt>
                <c:pt idx="1">
                  <c:v>5.04</c:v>
                </c:pt>
                <c:pt idx="2">
                  <c:v>5.0999999999999996</c:v>
                </c:pt>
                <c:pt idx="3">
                  <c:v>2.41</c:v>
                </c:pt>
                <c:pt idx="4">
                  <c:v>3.47</c:v>
                </c:pt>
              </c:numCache>
            </c:numRef>
          </c:val>
          <c:extLst>
            <c:ext xmlns:c16="http://schemas.microsoft.com/office/drawing/2014/chart" uri="{C3380CC4-5D6E-409C-BE32-E72D297353CC}">
              <c16:uniqueId val="{00000000-57E5-4240-BABB-BF529894D9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15.55</c:v>
                </c:pt>
                <c:pt idx="1">
                  <c:v>16.98</c:v>
                </c:pt>
                <c:pt idx="2">
                  <c:v>17.239999999999998</c:v>
                </c:pt>
                <c:pt idx="3">
                  <c:v>17.690000000000001</c:v>
                </c:pt>
                <c:pt idx="4">
                  <c:v>17.77</c:v>
                </c:pt>
              </c:numCache>
            </c:numRef>
          </c:val>
          <c:extLst>
            <c:ext xmlns:c16="http://schemas.microsoft.com/office/drawing/2014/chart" uri="{C3380CC4-5D6E-409C-BE32-E72D297353CC}">
              <c16:uniqueId val="{00000001-57E5-4240-BABB-BF529894D9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0.92</c:v>
                </c:pt>
                <c:pt idx="1">
                  <c:v>0.96</c:v>
                </c:pt>
                <c:pt idx="2">
                  <c:v>-0.2</c:v>
                </c:pt>
                <c:pt idx="3">
                  <c:v>-2.5299999999999998</c:v>
                </c:pt>
                <c:pt idx="4">
                  <c:v>1.83</c:v>
                </c:pt>
              </c:numCache>
            </c:numRef>
          </c:val>
          <c:smooth val="0"/>
          <c:extLst>
            <c:ext xmlns:c16="http://schemas.microsoft.com/office/drawing/2014/chart" uri="{C3380CC4-5D6E-409C-BE32-E72D297353CC}">
              <c16:uniqueId val="{00000002-57E5-4240-BABB-BF529894D9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0.13</c:v>
                </c:pt>
                <c:pt idx="4">
                  <c:v>#N/A</c:v>
                </c:pt>
                <c:pt idx="5">
                  <c:v>0.12</c:v>
                </c:pt>
                <c:pt idx="6">
                  <c:v>#N/A</c:v>
                </c:pt>
                <c:pt idx="7">
                  <c:v>0.06</c:v>
                </c:pt>
                <c:pt idx="8">
                  <c:v>#N/A</c:v>
                </c:pt>
                <c:pt idx="9">
                  <c:v>7.0000000000000007E-2</c:v>
                </c:pt>
              </c:numCache>
            </c:numRef>
          </c:val>
          <c:extLst>
            <c:ext xmlns:c16="http://schemas.microsoft.com/office/drawing/2014/chart" uri="{C3380CC4-5D6E-409C-BE32-E72D297353CC}">
              <c16:uniqueId val="{00000000-FA2E-4E28-B058-68621C21A8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2E-4E28-B058-68621C21A810}"/>
            </c:ext>
          </c:extLst>
        </c:ser>
        <c:ser>
          <c:idx val="2"/>
          <c:order val="2"/>
          <c:tx>
            <c:strRef>
              <c:f>データシート!$A$29</c:f>
              <c:strCache>
                <c:ptCount val="1"/>
                <c:pt idx="0">
                  <c:v>日南市後期高齢者医療特別会計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0.05</c:v>
                </c:pt>
                <c:pt idx="4">
                  <c:v>#N/A</c:v>
                </c:pt>
                <c:pt idx="5">
                  <c:v>0.04</c:v>
                </c:pt>
                <c:pt idx="6">
                  <c:v>#N/A</c:v>
                </c:pt>
                <c:pt idx="7">
                  <c:v>0.05</c:v>
                </c:pt>
                <c:pt idx="8">
                  <c:v>#N/A</c:v>
                </c:pt>
                <c:pt idx="9">
                  <c:v>0.06</c:v>
                </c:pt>
              </c:numCache>
            </c:numRef>
          </c:val>
          <c:extLst>
            <c:ext xmlns:c16="http://schemas.microsoft.com/office/drawing/2014/chart" uri="{C3380CC4-5D6E-409C-BE32-E72D297353CC}">
              <c16:uniqueId val="{00000002-FA2E-4E28-B058-68621C21A810}"/>
            </c:ext>
          </c:extLst>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0.26</c:v>
                </c:pt>
                <c:pt idx="2">
                  <c:v>#N/A</c:v>
                </c:pt>
                <c:pt idx="3">
                  <c:v>0.35</c:v>
                </c:pt>
                <c:pt idx="4">
                  <c:v>#N/A</c:v>
                </c:pt>
                <c:pt idx="5">
                  <c:v>0.35</c:v>
                </c:pt>
                <c:pt idx="6">
                  <c:v>#N/A</c:v>
                </c:pt>
                <c:pt idx="7">
                  <c:v>0.42</c:v>
                </c:pt>
                <c:pt idx="8">
                  <c:v>#N/A</c:v>
                </c:pt>
                <c:pt idx="9">
                  <c:v>0.47</c:v>
                </c:pt>
              </c:numCache>
            </c:numRef>
          </c:val>
          <c:extLst>
            <c:ext xmlns:c16="http://schemas.microsoft.com/office/drawing/2014/chart" uri="{C3380CC4-5D6E-409C-BE32-E72D297353CC}">
              <c16:uniqueId val="{00000003-FA2E-4E28-B058-68621C21A810}"/>
            </c:ext>
          </c:extLst>
        </c:ser>
        <c:ser>
          <c:idx val="4"/>
          <c:order val="4"/>
          <c:tx>
            <c:strRef>
              <c:f>データシート!$A$31</c:f>
              <c:strCache>
                <c:ptCount val="1"/>
                <c:pt idx="0">
                  <c:v>日南市国民健康保険特別会計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3.1</c:v>
                </c:pt>
                <c:pt idx="2">
                  <c:v>#N/A</c:v>
                </c:pt>
                <c:pt idx="3">
                  <c:v>3.38</c:v>
                </c:pt>
                <c:pt idx="4">
                  <c:v>#N/A</c:v>
                </c:pt>
                <c:pt idx="5">
                  <c:v>1.45</c:v>
                </c:pt>
                <c:pt idx="6">
                  <c:v>#N/A</c:v>
                </c:pt>
                <c:pt idx="7">
                  <c:v>0.91</c:v>
                </c:pt>
                <c:pt idx="8">
                  <c:v>#N/A</c:v>
                </c:pt>
                <c:pt idx="9">
                  <c:v>0.94</c:v>
                </c:pt>
              </c:numCache>
            </c:numRef>
          </c:val>
          <c:extLst>
            <c:ext xmlns:c16="http://schemas.microsoft.com/office/drawing/2014/chart" uri="{C3380CC4-5D6E-409C-BE32-E72D297353CC}">
              <c16:uniqueId val="{00000004-FA2E-4E28-B058-68621C21A810}"/>
            </c:ext>
          </c:extLst>
        </c:ser>
        <c:ser>
          <c:idx val="5"/>
          <c:order val="5"/>
          <c:tx>
            <c:strRef>
              <c:f>データシート!$A$32</c:f>
              <c:strCache>
                <c:ptCount val="1"/>
                <c:pt idx="0">
                  <c:v>日南市介護保険特別会計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0.56999999999999995</c:v>
                </c:pt>
                <c:pt idx="4">
                  <c:v>#N/A</c:v>
                </c:pt>
                <c:pt idx="5">
                  <c:v>1.44</c:v>
                </c:pt>
                <c:pt idx="6">
                  <c:v>#N/A</c:v>
                </c:pt>
                <c:pt idx="7">
                  <c:v>1.24</c:v>
                </c:pt>
                <c:pt idx="8">
                  <c:v>#N/A</c:v>
                </c:pt>
                <c:pt idx="9">
                  <c:v>0.95</c:v>
                </c:pt>
              </c:numCache>
            </c:numRef>
          </c:val>
          <c:extLst>
            <c:ext xmlns:c16="http://schemas.microsoft.com/office/drawing/2014/chart" uri="{C3380CC4-5D6E-409C-BE32-E72D297353CC}">
              <c16:uniqueId val="{00000005-FA2E-4E28-B058-68621C21A810}"/>
            </c:ext>
          </c:extLst>
        </c:ser>
        <c:ser>
          <c:idx val="6"/>
          <c:order val="6"/>
          <c:tx>
            <c:strRef>
              <c:f>データシート!$A$33</c:f>
              <c:strCache>
                <c:ptCount val="1"/>
                <c:pt idx="0">
                  <c:v>日南市病院事業会計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1.54</c:v>
                </c:pt>
                <c:pt idx="4">
                  <c:v>#N/A</c:v>
                </c:pt>
                <c:pt idx="5">
                  <c:v>1.36</c:v>
                </c:pt>
                <c:pt idx="6">
                  <c:v>#N/A</c:v>
                </c:pt>
                <c:pt idx="7">
                  <c:v>0.83</c:v>
                </c:pt>
                <c:pt idx="8">
                  <c:v>#N/A</c:v>
                </c:pt>
                <c:pt idx="9">
                  <c:v>1.05</c:v>
                </c:pt>
              </c:numCache>
            </c:numRef>
          </c:val>
          <c:extLst>
            <c:ext xmlns:c16="http://schemas.microsoft.com/office/drawing/2014/chart" uri="{C3380CC4-5D6E-409C-BE32-E72D297353CC}">
              <c16:uniqueId val="{00000006-FA2E-4E28-B058-68621C21A810}"/>
            </c:ext>
          </c:extLst>
        </c:ser>
        <c:ser>
          <c:idx val="7"/>
          <c:order val="7"/>
          <c:tx>
            <c:strRef>
              <c:f>データシート!$A$34</c:f>
              <c:strCache>
                <c:ptCount val="1"/>
                <c:pt idx="0">
                  <c:v>日南市公共下水道事業会計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1.65</c:v>
                </c:pt>
                <c:pt idx="2">
                  <c:v>#N/A</c:v>
                </c:pt>
                <c:pt idx="3">
                  <c:v>2.25</c:v>
                </c:pt>
                <c:pt idx="4">
                  <c:v>#N/A</c:v>
                </c:pt>
                <c:pt idx="5">
                  <c:v>4.03</c:v>
                </c:pt>
                <c:pt idx="6">
                  <c:v>#N/A</c:v>
                </c:pt>
                <c:pt idx="7">
                  <c:v>1.81</c:v>
                </c:pt>
                <c:pt idx="8">
                  <c:v>#N/A</c:v>
                </c:pt>
                <c:pt idx="9">
                  <c:v>3.32</c:v>
                </c:pt>
              </c:numCache>
            </c:numRef>
          </c:val>
          <c:extLst>
            <c:ext xmlns:c16="http://schemas.microsoft.com/office/drawing/2014/chart" uri="{C3380CC4-5D6E-409C-BE32-E72D297353CC}">
              <c16:uniqueId val="{00000007-FA2E-4E28-B058-68621C21A8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4.92</c:v>
                </c:pt>
                <c:pt idx="2">
                  <c:v>#N/A</c:v>
                </c:pt>
                <c:pt idx="3">
                  <c:v>5.03</c:v>
                </c:pt>
                <c:pt idx="4">
                  <c:v>#N/A</c:v>
                </c:pt>
                <c:pt idx="5">
                  <c:v>5.0999999999999996</c:v>
                </c:pt>
                <c:pt idx="6">
                  <c:v>#N/A</c:v>
                </c:pt>
                <c:pt idx="7">
                  <c:v>2.4</c:v>
                </c:pt>
                <c:pt idx="8">
                  <c:v>#N/A</c:v>
                </c:pt>
                <c:pt idx="9">
                  <c:v>3.47</c:v>
                </c:pt>
              </c:numCache>
            </c:numRef>
          </c:val>
          <c:extLst>
            <c:ext xmlns:c16="http://schemas.microsoft.com/office/drawing/2014/chart" uri="{C3380CC4-5D6E-409C-BE32-E72D297353CC}">
              <c16:uniqueId val="{00000008-FA2E-4E28-B058-68621C21A810}"/>
            </c:ext>
          </c:extLst>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8.56</c:v>
                </c:pt>
                <c:pt idx="2">
                  <c:v>#N/A</c:v>
                </c:pt>
                <c:pt idx="3">
                  <c:v>8.25</c:v>
                </c:pt>
                <c:pt idx="4">
                  <c:v>#N/A</c:v>
                </c:pt>
                <c:pt idx="5">
                  <c:v>7.1</c:v>
                </c:pt>
                <c:pt idx="6">
                  <c:v>#N/A</c:v>
                </c:pt>
                <c:pt idx="7">
                  <c:v>6.82</c:v>
                </c:pt>
                <c:pt idx="8">
                  <c:v>#N/A</c:v>
                </c:pt>
                <c:pt idx="9">
                  <c:v>6.23</c:v>
                </c:pt>
              </c:numCache>
            </c:numRef>
          </c:val>
          <c:extLst>
            <c:ext xmlns:c16="http://schemas.microsoft.com/office/drawing/2014/chart" uri="{C3380CC4-5D6E-409C-BE32-E72D297353CC}">
              <c16:uniqueId val="{00000009-FA2E-4E28-B058-68621C21A8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2524</c:v>
                </c:pt>
                <c:pt idx="5">
                  <c:v>2420</c:v>
                </c:pt>
                <c:pt idx="8">
                  <c:v>2272</c:v>
                </c:pt>
                <c:pt idx="11">
                  <c:v>2248</c:v>
                </c:pt>
                <c:pt idx="14">
                  <c:v>2266</c:v>
                </c:pt>
              </c:numCache>
            </c:numRef>
          </c:val>
          <c:extLst>
            <c:ext xmlns:c16="http://schemas.microsoft.com/office/drawing/2014/chart" uri="{C3380CC4-5D6E-409C-BE32-E72D297353CC}">
              <c16:uniqueId val="{00000000-439E-43C9-A70A-88333588A1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9E-43C9-A70A-88333588A1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10</c:v>
                </c:pt>
                <c:pt idx="6">
                  <c:v>8</c:v>
                </c:pt>
                <c:pt idx="9">
                  <c:v>8</c:v>
                </c:pt>
                <c:pt idx="12">
                  <c:v>7</c:v>
                </c:pt>
              </c:numCache>
            </c:numRef>
          </c:val>
          <c:extLst>
            <c:ext xmlns:c16="http://schemas.microsoft.com/office/drawing/2014/chart" uri="{C3380CC4-5D6E-409C-BE32-E72D297353CC}">
              <c16:uniqueId val="{00000002-439E-43C9-A70A-88333588A1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39</c:v>
                </c:pt>
                <c:pt idx="6">
                  <c:v>0</c:v>
                </c:pt>
                <c:pt idx="9">
                  <c:v>0</c:v>
                </c:pt>
                <c:pt idx="12">
                  <c:v>0</c:v>
                </c:pt>
              </c:numCache>
            </c:numRef>
          </c:val>
          <c:extLst>
            <c:ext xmlns:c16="http://schemas.microsoft.com/office/drawing/2014/chart" uri="{C3380CC4-5D6E-409C-BE32-E72D297353CC}">
              <c16:uniqueId val="{00000003-439E-43C9-A70A-88333588A1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628</c:v>
                </c:pt>
                <c:pt idx="3">
                  <c:v>610</c:v>
                </c:pt>
                <c:pt idx="6">
                  <c:v>566</c:v>
                </c:pt>
                <c:pt idx="9">
                  <c:v>562</c:v>
                </c:pt>
                <c:pt idx="12">
                  <c:v>582</c:v>
                </c:pt>
              </c:numCache>
            </c:numRef>
          </c:val>
          <c:extLst>
            <c:ext xmlns:c16="http://schemas.microsoft.com/office/drawing/2014/chart" uri="{C3380CC4-5D6E-409C-BE32-E72D297353CC}">
              <c16:uniqueId val="{00000004-439E-43C9-A70A-88333588A1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9E-43C9-A70A-88333588A1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9E-43C9-A70A-88333588A1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3223</c:v>
                </c:pt>
                <c:pt idx="3">
                  <c:v>3090</c:v>
                </c:pt>
                <c:pt idx="6">
                  <c:v>2879</c:v>
                </c:pt>
                <c:pt idx="9">
                  <c:v>2873</c:v>
                </c:pt>
                <c:pt idx="12">
                  <c:v>2875</c:v>
                </c:pt>
              </c:numCache>
            </c:numRef>
          </c:val>
          <c:extLst>
            <c:ext xmlns:c16="http://schemas.microsoft.com/office/drawing/2014/chart" uri="{C3380CC4-5D6E-409C-BE32-E72D297353CC}">
              <c16:uniqueId val="{00000007-439E-43C9-A70A-88333588A1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1389</c:v>
                </c:pt>
                <c:pt idx="2">
                  <c:v>#N/A</c:v>
                </c:pt>
                <c:pt idx="3">
                  <c:v>#N/A</c:v>
                </c:pt>
                <c:pt idx="4">
                  <c:v>1329</c:v>
                </c:pt>
                <c:pt idx="5">
                  <c:v>#N/A</c:v>
                </c:pt>
                <c:pt idx="6">
                  <c:v>#N/A</c:v>
                </c:pt>
                <c:pt idx="7">
                  <c:v>1181</c:v>
                </c:pt>
                <c:pt idx="8">
                  <c:v>#N/A</c:v>
                </c:pt>
                <c:pt idx="9">
                  <c:v>#N/A</c:v>
                </c:pt>
                <c:pt idx="10">
                  <c:v>1195</c:v>
                </c:pt>
                <c:pt idx="11">
                  <c:v>#N/A</c:v>
                </c:pt>
                <c:pt idx="12">
                  <c:v>#N/A</c:v>
                </c:pt>
                <c:pt idx="13">
                  <c:v>1198</c:v>
                </c:pt>
                <c:pt idx="14">
                  <c:v>#N/A</c:v>
                </c:pt>
              </c:numCache>
            </c:numRef>
          </c:val>
          <c:smooth val="0"/>
          <c:extLst>
            <c:ext xmlns:c16="http://schemas.microsoft.com/office/drawing/2014/chart" uri="{C3380CC4-5D6E-409C-BE32-E72D297353CC}">
              <c16:uniqueId val="{00000008-439E-43C9-A70A-88333588A1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23621</c:v>
                </c:pt>
                <c:pt idx="5">
                  <c:v>22916</c:v>
                </c:pt>
                <c:pt idx="8">
                  <c:v>22815</c:v>
                </c:pt>
                <c:pt idx="11">
                  <c:v>22576</c:v>
                </c:pt>
                <c:pt idx="14">
                  <c:v>22684</c:v>
                </c:pt>
              </c:numCache>
            </c:numRef>
          </c:val>
          <c:extLst>
            <c:ext xmlns:c16="http://schemas.microsoft.com/office/drawing/2014/chart" uri="{C3380CC4-5D6E-409C-BE32-E72D297353CC}">
              <c16:uniqueId val="{00000000-64FE-40FA-A4F5-AC72B4B1DF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965</c:v>
                </c:pt>
                <c:pt idx="5">
                  <c:v>805</c:v>
                </c:pt>
                <c:pt idx="8">
                  <c:v>769</c:v>
                </c:pt>
                <c:pt idx="11">
                  <c:v>906</c:v>
                </c:pt>
                <c:pt idx="14">
                  <c:v>924</c:v>
                </c:pt>
              </c:numCache>
            </c:numRef>
          </c:val>
          <c:extLst>
            <c:ext xmlns:c16="http://schemas.microsoft.com/office/drawing/2014/chart" uri="{C3380CC4-5D6E-409C-BE32-E72D297353CC}">
              <c16:uniqueId val="{00000001-64FE-40FA-A4F5-AC72B4B1DF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5903</c:v>
                </c:pt>
                <c:pt idx="5">
                  <c:v>6181</c:v>
                </c:pt>
                <c:pt idx="8">
                  <c:v>6351</c:v>
                </c:pt>
                <c:pt idx="11">
                  <c:v>6616</c:v>
                </c:pt>
                <c:pt idx="14">
                  <c:v>7139</c:v>
                </c:pt>
              </c:numCache>
            </c:numRef>
          </c:val>
          <c:extLst>
            <c:ext xmlns:c16="http://schemas.microsoft.com/office/drawing/2014/chart" uri="{C3380CC4-5D6E-409C-BE32-E72D297353CC}">
              <c16:uniqueId val="{00000002-64FE-40FA-A4F5-AC72B4B1DF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E-40FA-A4F5-AC72B4B1DF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E-40FA-A4F5-AC72B4B1DF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5-64FE-40FA-A4F5-AC72B4B1DF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5665</c:v>
                </c:pt>
                <c:pt idx="3">
                  <c:v>5561</c:v>
                </c:pt>
                <c:pt idx="6">
                  <c:v>5303</c:v>
                </c:pt>
                <c:pt idx="9">
                  <c:v>5167</c:v>
                </c:pt>
                <c:pt idx="12">
                  <c:v>5264</c:v>
                </c:pt>
              </c:numCache>
            </c:numRef>
          </c:val>
          <c:extLst>
            <c:ext xmlns:c16="http://schemas.microsoft.com/office/drawing/2014/chart" uri="{C3380CC4-5D6E-409C-BE32-E72D297353CC}">
              <c16:uniqueId val="{00000006-64FE-40FA-A4F5-AC72B4B1DF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7-64FE-40FA-A4F5-AC72B4B1DF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7865</c:v>
                </c:pt>
                <c:pt idx="3">
                  <c:v>7873</c:v>
                </c:pt>
                <c:pt idx="6">
                  <c:v>7788</c:v>
                </c:pt>
                <c:pt idx="9">
                  <c:v>7746</c:v>
                </c:pt>
                <c:pt idx="12">
                  <c:v>7662</c:v>
                </c:pt>
              </c:numCache>
            </c:numRef>
          </c:val>
          <c:extLst>
            <c:ext xmlns:c16="http://schemas.microsoft.com/office/drawing/2014/chart" uri="{C3380CC4-5D6E-409C-BE32-E72D297353CC}">
              <c16:uniqueId val="{00000008-64FE-40FA-A4F5-AC72B4B1DF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c:v>
                </c:pt>
                <c:pt idx="3">
                  <c:v>52</c:v>
                </c:pt>
                <c:pt idx="6">
                  <c:v>45</c:v>
                </c:pt>
                <c:pt idx="9">
                  <c:v>39</c:v>
                </c:pt>
                <c:pt idx="12">
                  <c:v>32</c:v>
                </c:pt>
              </c:numCache>
            </c:numRef>
          </c:val>
          <c:extLst>
            <c:ext xmlns:c16="http://schemas.microsoft.com/office/drawing/2014/chart" uri="{C3380CC4-5D6E-409C-BE32-E72D297353CC}">
              <c16:uniqueId val="{00000009-64FE-40FA-A4F5-AC72B4B1DF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28878</c:v>
                </c:pt>
                <c:pt idx="3">
                  <c:v>27892</c:v>
                </c:pt>
                <c:pt idx="6">
                  <c:v>27394</c:v>
                </c:pt>
                <c:pt idx="9">
                  <c:v>26942</c:v>
                </c:pt>
                <c:pt idx="12">
                  <c:v>27086</c:v>
                </c:pt>
              </c:numCache>
            </c:numRef>
          </c:val>
          <c:extLst>
            <c:ext xmlns:c16="http://schemas.microsoft.com/office/drawing/2014/chart" uri="{C3380CC4-5D6E-409C-BE32-E72D297353CC}">
              <c16:uniqueId val="{0000000A-64FE-40FA-A4F5-AC72B4B1DF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12024</c:v>
                </c:pt>
                <c:pt idx="2">
                  <c:v>#N/A</c:v>
                </c:pt>
                <c:pt idx="3">
                  <c:v>#N/A</c:v>
                </c:pt>
                <c:pt idx="4">
                  <c:v>11481</c:v>
                </c:pt>
                <c:pt idx="5">
                  <c:v>#N/A</c:v>
                </c:pt>
                <c:pt idx="6">
                  <c:v>#N/A</c:v>
                </c:pt>
                <c:pt idx="7">
                  <c:v>10599</c:v>
                </c:pt>
                <c:pt idx="8">
                  <c:v>#N/A</c:v>
                </c:pt>
                <c:pt idx="9">
                  <c:v>#N/A</c:v>
                </c:pt>
                <c:pt idx="10">
                  <c:v>9798</c:v>
                </c:pt>
                <c:pt idx="11">
                  <c:v>#N/A</c:v>
                </c:pt>
                <c:pt idx="12">
                  <c:v>#N/A</c:v>
                </c:pt>
                <c:pt idx="13">
                  <c:v>9302</c:v>
                </c:pt>
                <c:pt idx="14">
                  <c:v>#N/A</c:v>
                </c:pt>
              </c:numCache>
            </c:numRef>
          </c:val>
          <c:smooth val="0"/>
          <c:extLst>
            <c:ext xmlns:c16="http://schemas.microsoft.com/office/drawing/2014/chart" uri="{C3380CC4-5D6E-409C-BE32-E72D297353CC}">
              <c16:uniqueId val="{0000000B-64FE-40FA-A4F5-AC72B4B1DF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2591</c:v>
                </c:pt>
                <c:pt idx="1">
                  <c:v>2625</c:v>
                </c:pt>
                <c:pt idx="2">
                  <c:v>2729</c:v>
                </c:pt>
              </c:numCache>
            </c:numRef>
          </c:val>
          <c:extLst>
            <c:ext xmlns:c16="http://schemas.microsoft.com/office/drawing/2014/chart" uri="{C3380CC4-5D6E-409C-BE32-E72D297353CC}">
              <c16:uniqueId val="{00000000-43B9-4083-889D-9A0933B87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43B9-4083-889D-9A0933B87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2454</c:v>
                </c:pt>
                <c:pt idx="1">
                  <c:v>2679</c:v>
                </c:pt>
                <c:pt idx="2">
                  <c:v>3272</c:v>
                </c:pt>
              </c:numCache>
            </c:numRef>
          </c:val>
          <c:extLst>
            <c:ext xmlns:c16="http://schemas.microsoft.com/office/drawing/2014/chart" uri="{C3380CC4-5D6E-409C-BE32-E72D297353CC}">
              <c16:uniqueId val="{00000002-43B9-4083-889D-9A0933B871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{C0523090-59BA-4214-AC89-B3A0BE8AA890}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F06-44B3-80F1-7D2FDB2588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{D68D9E10-7F44-443D-B750-3AEE225868CF}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6-44B3-80F1-7D2FDB2588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{747C9270-9A54-4CE4-AD34-30816E5EC0B8}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6-44B3-80F1-7D2FDB2588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{EF4287A2-DA57-49F5-8182-B14E99BB0818}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6-44B3-80F1-7D2FDB2588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{FCC9424C-7B39-4CDE-AD7B-40E1EABF64EF}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6-44B3-80F1-7D2FDB25889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{4D93738D-9A17-49A8-88A1-8A7A7FD14F5F}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F06-44B3-80F1-7D2FDB25889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{8236CD13-C985-438F-BAD6-7D22C67C23AC}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F06-44B3-80F1-7D2FDB25889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{05A256BC-7646-45C6-805E-16E7DE6924A7}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F06-44B3-80F1-7D2FDB25889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{2622FBBF-40A2-44EE-8DAC-571B4FECAAD4}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F06-44B3-80F1-7D2FDB2588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56</c:v>
                </c:pt>
                <c:pt idx="16">
                  <c:v>57.8</c:v>
                </c:pt>
                <c:pt idx="24">
                  <c:v>59.1</c:v>
                </c:pt>
                <c:pt idx="32">
                  <c:v>60.7</c:v>
                </c:pt>
              </c:numCache>
            </c:numRef>
          </c:xVal>
          <c:yVal>
            <c:numRef>
              <c:f>公会計指標分析・財政指標組合せ分析表!$BP$51:$DC$51</c:f>
              <c:numCache>
                <c:formatCode>#,##0.0;"▲ "#,##0.0</c:formatCode>
                <c:ptCount val="40"/>
                <c:pt idx="0">
                  <c:v>89.5</c:v>
                </c:pt>
                <c:pt idx="8">
                  <c:v>87.7</c:v>
                </c:pt>
                <c:pt idx="16">
                  <c:v>82.3</c:v>
                </c:pt>
                <c:pt idx="24">
                  <c:v>76.900000000000006</c:v>
                </c:pt>
                <c:pt idx="32">
                  <c:v>70.2</c:v>
                </c:pt>
              </c:numCache>
            </c:numRef>
          </c:yVal>
          <c:smooth val="0"/>
          <c:extLst>
            <c:ext xmlns:c16="http://schemas.microsoft.com/office/drawing/2014/chart" uri="{C3380CC4-5D6E-409C-BE32-E72D297353CC}">
              <c16:uniqueId val="{00000009-7F06-44B3-80F1-7D2FDB2588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{2BA4EE02-F7A6-4270-9BEB-DB8335BA487F}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F06-44B3-80F1-7D2FDB2588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{FA71F208-4B7A-4BAF-BDE8-5A5DC04B1765}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6-44B3-80F1-7D2FDB2588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{1DA3E6E5-9240-48FB-AE94-5C702F4D21DF}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6-44B3-80F1-7D2FDB2588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{5994B824-1F51-4DEB-911F-94FE8CC7C69C}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6-44B3-80F1-7D2FDB2588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{81172D2C-4280-405D-81AF-607176F44E3D}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6-44B3-80F1-7D2FDB25889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{D60B45E8-F90A-40C5-B2E6-ED8A94317BF9}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F06-44B3-80F1-7D2FDB25889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{58B176B1-86E3-4BFB-AB9C-CD0240721ED7}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F06-44B3-80F1-7D2FDB25889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{270720A2-97C0-4A82-91EC-C129F0722ADE}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F06-44B3-80F1-7D2FDB25889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{7B0AD6B1-B681-438A-8EE3-6F6A71C9DFFA}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F06-44B3-80F1-7D2FDB2588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7F06-44B3-80F1-7D2FDB258897}"/>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{ADC413EC-EB1E-4F39-B16C-2935158C5E67}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3E0-4683-9DFD-C5F0EDBD43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{D5FF2A3A-7C51-4684-B0BA-ED04E23B701B}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0-4683-9DFD-C5F0EDBD43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{77265299-6061-4064-BFA5-09BCE81864CE}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0-4683-9DFD-C5F0EDBD43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{C877C01D-4601-4B0C-90D7-0F3E53DF4AD4}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0-4683-9DFD-C5F0EDBD43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{F12F4A34-9F7F-4CC6-B09B-68D0B13E9779}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0-4683-9DFD-C5F0EDBD43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{FEF7EF9E-00D0-49C5-9908-EA7F98B1DE3B}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3E0-4683-9DFD-C5F0EDBD43D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{476775A5-75C4-491A-9EB0-723709FDB79D}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3E0-4683-9DFD-C5F0EDBD43D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{BBE7D6D5-86AD-4291-ADF8-BE5230ABF88E}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3E0-4683-9DFD-C5F0EDBD43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{DAA8BA72-AE52-4027-A36F-BB5E6A806FDF}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3E0-4683-9DFD-C5F0EDBD43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10.3</c:v>
                </c:pt>
                <c:pt idx="16">
                  <c:v>9.8000000000000007</c:v>
                </c:pt>
                <c:pt idx="24">
                  <c:v>9.5</c:v>
                </c:pt>
                <c:pt idx="32">
                  <c:v>9.1999999999999993</c:v>
                </c:pt>
              </c:numCache>
            </c:numRef>
          </c:xVal>
          <c:yVal>
            <c:numRef>
              <c:f>公会計指標分析・財政指標組合せ分析表!$BP$73:$DC$73</c:f>
              <c:numCache>
                <c:formatCode>#,##0.0;"▲ "#,##0.0</c:formatCode>
                <c:ptCount val="40"/>
                <c:pt idx="0">
                  <c:v>89.5</c:v>
                </c:pt>
                <c:pt idx="8">
                  <c:v>87.7</c:v>
                </c:pt>
                <c:pt idx="16">
                  <c:v>82.3</c:v>
                </c:pt>
                <c:pt idx="24">
                  <c:v>76.900000000000006</c:v>
                </c:pt>
                <c:pt idx="32">
                  <c:v>70.2</c:v>
                </c:pt>
              </c:numCache>
            </c:numRef>
          </c:yVal>
          <c:smooth val="0"/>
          <c:extLst>
            <c:ext xmlns:c16="http://schemas.microsoft.com/office/drawing/2014/chart" uri="{C3380CC4-5D6E-409C-BE32-E72D297353CC}">
              <c16:uniqueId val="{00000009-A3E0-4683-9DFD-C5F0EDBD43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{061CAF1F-65FD-4E91-9E76-56FB3C4591AD}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3E0-4683-9DFD-C5F0EDBD43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{C6A3407F-F672-44E9-992D-E9EAFF3AB632}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0-4683-9DFD-C5F0EDBD43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{C6DF3819-4BC1-4331-80DA-90C355F6C831}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0-4683-9DFD-C5F0EDBD43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{4E61EE10-8C96-48FE-A612-0F2819D799EF}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0-4683-9DFD-C5F0EDBD43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{2CB265C8-CFD5-4BA5-B1F9-2CCB0CE44A94}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0-4683-9DFD-C5F0EDBD43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{BF7C9184-F8EF-426B-A4C1-A0D2953D35B8}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3E0-4683-9DFD-C5F0EDBD43D3}"/>
                </c:ext>
              </c:extLst>
            </c:dLbl>
            <c:dLbl>
              <c:idx val="16"/>
              <c:layout>
                <c:manualLayout>
                  <c:x val="-3.4502318643803015E-2"/>
                  <c:y val="-5.32352403269523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{E9BE664F-C64C-4001-B252-365C3C1B30FD}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3E0-4683-9DFD-C5F0EDBD43D3}"/>
                </c:ext>
              </c:extLst>
            </c:dLbl>
            <c:dLbl>
              <c:idx val="24"/>
              <c:layout>
                <c:manualLayout>
                  <c:x val="-2.8766015700383341E-2"/>
                  <c:y val="-7.15980538486355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{77F99891-4784-487C-95E9-B34207B3DFAF}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3E0-4683-9DFD-C5F0EDBD43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{D707553A-D266-4792-BA48-EC5C79AF943D}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3E0-4683-9DFD-C5F0EDBD43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3E0-4683-9DFD-C5F0EDBD43D3}"/>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実質公債費比率における分子の構造は、元利償還金が占める額が最も大きく、次いで公営企業債の元利償還金に対する繰入金等の順になっている。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実質公債費比率（３ヵ年平均）は、前年度に比べ０．３ポイント改善し９．２％となった。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今後も、中期財政計画に基づき、計画的かつ有利な地方債発行により公債費の抑制に努める。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将来負担比率の分子における構造は、一般会計等に係る地方債の現在高の占める額が最も大きく、次いで公営企業債等繰入見込額、退職手当負担見込額の順となっている。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前年度に比べ６．７ポイント改善し、７０．２％となった。これは、地方債の現在高の増加、退職手当負担見込額の増加により将来負担額が増加したものの、充当可能基金が５２３百万円増加したことにより、充当可能財源等の増加が上回っ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今後も財政健全化を図るため、地方債の発行抑制及び職員定数管理の適正化に努める。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より、公共施設等整備基金が４７百万円減少したが、ふるさと納税の寄附額が大幅に増えたことにより、ふるさと応援基金の５８４百万円の積み増し、財政調整基金の１０４百万円の積み増し等により、基金全体としては６９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基金の積み増しにより、日南市中期財政計画での見込み額を上回る基金残高となっているが、今後、新庁舎建設事業をはじめとする大型事業や新型コロナウイルス感染症に係る経済対策・感染防止等の多額の経費に対応できるよう、今後も適正な基金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また、統一的な見解をもとに基金運用を進め、事務事業の見直し等による歳出の合理化を図り、より一層の経費削減に努めることで財源を生み出し、着実に積み増しを図る必要がある。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公共施設等整備基金は、令和元年度より開始している新庁舎建設事業の財源として、取り崩して充当している。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ふるさと応援基金は、当該年度に納付のあったふるさと納税額を積み立て、翌年度に取り崩し、子育て支援・高齢者支援・まちづくり支援等、寄附者が指定する使途に沿った事業に全額充当している。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公共施設等整備基金は、令和元年度より開始している新庁舎建設事業に充当したため、全年度比で４７百万円の減となった。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ふるさと応援基金は、寄附件数の大幅増により、前年度比で５８４百万円の増となった。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地域福祉基金は、基金運用収入の積み立てにより増となった。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公共施設等整備基金については、令和５年度まで新庁舎建設事業に充当する予定であるが、取り崩し額を少しでも減らせるよう経費削減に努めていきたい。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ふるさと応援基金は、基金運用としては一時的な積み立てとなるが、ふるさと納税の更なる確保を図ることで寄附者が希望する様々な事業の充実を図っていきたい。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基金取り崩しを３１２百万円行ったものの、地方財政法第７条による積み立てを１７９百万円、任意積み立て等を２３８百万円行ったことにより、前年度比で１０４百万円の増となった。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ニーズへの対応に必要な調整財源であることを重視し、実質収支額や実質収支比率の状況、さらには増加が見込まれる扶助費や公共施設の維持管理経費などの後年の財政見直しを勘案しながら、他の基金とのバランスを考慮した適切な積立目標を設定し、必要な額を積み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増減なし（基金の運用収入１７２千円の積み立ては行っている）。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任意積立については、経費削減により財源を生み出さないと困難であるのが現状であり、借入状況により判断していく。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E09E4C-2B8A-4BF6-AE69-C0CAA0531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D4E971-E9D3-495A-B1C9-F4428571A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D0D213-307A-4DE2-8546-14220259CC1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384EDA-789F-4D93-B440-7226E51B62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840F793-1A73-4294-8097-1A482B024DF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469690-69BF-4A72-8873-C6D096FE309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510016-AD3C-4EDE-B6B0-4A5A134BCB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583B3C-BCA8-4C39-8505-1BFF67EA428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33C19C-CCD4-4D81-950F-2EF1EE804B5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4E7912D-6C0B-4C84-8DFC-B2A27FCD0C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A4F7F10-CB04-467B-860F-7009BA3B4B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BAD5244-17E4-4608-B341-8A74C68EAB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40683C1-4180-41EF-965D-7C224CA543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61B0DB-FFFD-4C2F-9EB4-23B153267C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6CFDF9B-8010-44F3-B211-A10A6F8699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342050-9DDE-4C9E-8647-D5DBB0872C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F07777-A296-46B6-8D4B-972F29A298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09E282D-B10F-43BB-A84F-71915153FEB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D07DEAE-4038-4571-847B-AC9D0E2909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5554CCC-CCF8-4D56-90BB-5EA988D528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60E0689-AAD2-45E7-8B5F-96B8B63D13F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6BB7F8B-6CFB-4970-88B2-EC08A9DF61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C3CDAA3-72D3-49DC-8F40-BA1BEF4D3E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625DD4-D5AA-4FEC-8BCF-566B4706F03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DB421B0-7447-4355-A40E-BAD58378D15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0FE9882-F1D9-4F65-A69F-7FD606FC5C9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1E75468-6C36-45CA-8649-00B979B7140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F1D7D92-92D8-43B9-ABF6-94B7B5F85A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1672C0B-ADE7-4EC9-8362-3F8C4F1F9E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A98D7D6-6BA7-49A3-ABC9-D78D17871E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0726BB9-F59D-45BC-B02B-DF1B6CB8A82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82F0E0D-F6E8-46E8-8CC7-782064687C6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791210A-4285-4E45-B1C3-F848DC9B77D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1144FAB-8456-4577-969E-517BE0DBE2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9E53EA-0AC9-46B0-ACBC-B34A031ADE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1A7DFE6-8D9D-49A3-A6E8-E977BA9F9C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3D0659A-FC36-4277-B6C2-68721B34810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9237E1A-AFFC-4DEB-82FF-6B9E59D7C2D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A5B009F-0B48-4732-818F-59F724842B9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B20502A-43A4-41F7-9D1B-C330715B35C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B035581-22A3-4CE7-BCFE-CA98443736B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318F14C-CD97-458F-9BE2-F60C9FF26FC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3E44F74-3ADA-4492-AC84-156B7DBF9D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DAF2946-FDE6-4E8D-97A5-3FE9A3DF2D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E667996-25BF-45C3-96FB-41FDCD1274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F4A2B0-2ECF-4386-9778-BC8050597E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118DFCB-9B14-488B-90BA-AF00F0397FF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計画において、公共施設等の延べ床面積を令和８年度までに１０％以上削減するという目標を掲げ、令和元年度に個別施設計画を策定した。有形固定資産減価償却率については、類似団体平均を下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ポイント上昇しているため、計画に沿って施設の集約化等を進めていく必要がある。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A754924-9FB9-4A5B-A0D6-8B85A72A0A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29CEECF-E146-4577-A4CC-A556E3E60F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7337952-0968-4438-A8E4-024D4DEC030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1C48466-082B-4EC7-BEC3-B0666C41BBA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C0BC9B1-F999-4288-952D-ED8D23AFB04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AC9C896-74C1-4519-975A-7A5B0AB929E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D7CA69E-A5E6-42F5-804D-E4BAD44B4E8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BEEF52B-5161-4EE0-8D4B-AD9466488A7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E79FF7F-49B7-40E9-B5B0-09CBAE42C29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7DE2995-D044-45E1-8BDE-1004D151802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9EE3A5E-F688-4DC3-B239-08033775E18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BB12976-2E67-4B71-B769-738F1B0DFE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D5AC97C-7A06-4E40-9AF8-5E68537F028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05938FC-477D-4F91-A959-C50378857D8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5DD72F7-2ABD-4ABB-B0EB-F300598F4E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87520DC-31B3-4D88-A282-663B626621F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3F6F3EF-50FF-47ED-8E95-16FED2ACB0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DD0335D-551C-406E-82C1-6F0BF35222B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E6354110-4D61-47D6-B6E4-2534673C14DD}"/>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C4785337-19FD-424E-9EFB-46FDDEBADA3D}"/>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05C317FF-848A-4395-ABDE-A6F43B5E0106}"/>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DA852FD6-0AF1-4F25-9595-A301BA14D3A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BE2326A8-E1C0-48C8-B68D-61D13BEBAE5F}"/>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E055F24E-328C-4C03-920C-44D4B2B4AE9C}"/>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9383A311-9627-440E-9920-0141D57984DC}"/>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139304D0-FA3A-4562-899D-D69EB0DDC03E}"/>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1A5A47DF-301D-436C-98AB-F02D8FCD84FB}"/>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926B23AC-43B8-4B60-90B4-ADD77EB45DF2}"/>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FCB42AA4-EDC8-434C-870B-EFC8161A637E}"/>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8B0042B-0033-46D4-9414-5E179A9EE4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5A5317A-4BAA-48FD-84ED-F06FCFE54A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AF5B69-9C29-4036-8B6A-10927905C31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F50FA6C-E9B8-4B39-A463-791F131BA4C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5C8D06E-C467-44CB-A14B-D07A71D3A8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楕円 82">
          <a:extLst>
            <a:ext uri="{FF2B5EF4-FFF2-40B4-BE49-F238E27FC236}">
              <a16:creationId xmlns:a16="http://schemas.microsoft.com/office/drawing/2014/main" id="{FA370F8C-8D1E-4D06-AFD8-2876D78994C7}"/>
            </a:ext>
          </a:extLst>
        </xdr:cNvPr>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128378</xdr:rowOff>
    </xdr:from>
    <xdr:ext cx="405111" cy="259045"/>
    <xdr:sp macro="" textlink="">
      <xdr:nvSpPr>
        <xdr:cNvPr id="84" name="有形固定資産減価償却率該当値テキスト">
          <a:extLst>
            <a:ext uri="{FF2B5EF4-FFF2-40B4-BE49-F238E27FC236}">
              <a16:creationId xmlns:a16="http://schemas.microsoft.com/office/drawing/2014/main" id="{F545F9ED-E0E7-41CE-A0F7-1B19660209D5}"/>
            </a:ext>
          </a:extLst>
        </xdr:cNvPr>
        <xdr:cNvSpPr txBox="1"/>
      </xdr:nvSpPr>
      <xdr:spPr>
        <a:xfrm>
          <a:off x="4813300" y="570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56152</xdr:rowOff>
    </xdr:from>
    <xdr:to>
      <xdr:col>19</xdr:col>
      <xdr:colOff>187325</xdr:colOff>
      <xdr:row>29</xdr:row>
      <xdr:rowOff>157752</xdr:rowOff>
    </xdr:to>
    <xdr:sp macro="" textlink="">
      <xdr:nvSpPr>
        <xdr:cNvPr id="85" name="楕円 84">
          <a:extLst>
            <a:ext uri="{FF2B5EF4-FFF2-40B4-BE49-F238E27FC236}">
              <a16:creationId xmlns:a16="http://schemas.microsoft.com/office/drawing/2014/main" id="{8E94FAFD-B8EA-4C98-AE28-4DBA4053E00A}"/>
            </a:ext>
          </a:extLst>
        </xdr:cNvPr>
        <xdr:cNvSpPr/>
      </xdr:nvSpPr>
      <xdr:spPr>
        <a:xfrm>
          <a:off x="4000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156301</xdr:rowOff>
    </xdr:to>
    <xdr:cxnSp macro="">
      <xdr:nvCxnSpPr>
        <xdr:cNvPr id="86" name="直線コネクタ 85">
          <a:extLst>
            <a:ext uri="{FF2B5EF4-FFF2-40B4-BE49-F238E27FC236}">
              <a16:creationId xmlns:a16="http://schemas.microsoft.com/office/drawing/2014/main" id="{44A6AE21-DDFB-4A1C-ADA5-E230F4ECE3EA}"/>
            </a:ext>
          </a:extLst>
        </xdr:cNvPr>
        <xdr:cNvCxnSpPr/>
      </xdr:nvCxnSpPr>
      <xdr:spPr>
        <a:xfrm>
          <a:off x="4051300" y="585052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16056</xdr:rowOff>
    </xdr:from>
    <xdr:to>
      <xdr:col>15</xdr:col>
      <xdr:colOff>187325</xdr:colOff>
      <xdr:row>29</xdr:row>
      <xdr:rowOff>117656</xdr:rowOff>
    </xdr:to>
    <xdr:sp macro="" textlink="">
      <xdr:nvSpPr>
        <xdr:cNvPr id="87" name="楕円 86">
          <a:extLst>
            <a:ext uri="{FF2B5EF4-FFF2-40B4-BE49-F238E27FC236}">
              <a16:creationId xmlns:a16="http://schemas.microsoft.com/office/drawing/2014/main" id="{3051FC21-4AE9-403C-9BAF-626AABC8DF5A}"/>
            </a:ext>
          </a:extLst>
        </xdr:cNvPr>
        <xdr:cNvSpPr/>
      </xdr:nvSpPr>
      <xdr:spPr>
        <a:xfrm>
          <a:off x="3238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66856</xdr:rowOff>
    </xdr:from>
    <xdr:to>
      <xdr:col>19</xdr:col>
      <xdr:colOff>136525</xdr:colOff>
      <xdr:row>29</xdr:row>
      <xdr:rowOff>106952</xdr:rowOff>
    </xdr:to>
    <xdr:cxnSp macro="">
      <xdr:nvCxnSpPr>
        <xdr:cNvPr id="88" name="直線コネクタ 87">
          <a:extLst>
            <a:ext uri="{FF2B5EF4-FFF2-40B4-BE49-F238E27FC236}">
              <a16:creationId xmlns:a16="http://schemas.microsoft.com/office/drawing/2014/main" id="{A50D7FD8-8376-4E8A-B5DF-B3D6E506D3AD}"/>
            </a:ext>
          </a:extLst>
        </xdr:cNvPr>
        <xdr:cNvCxnSpPr/>
      </xdr:nvCxnSpPr>
      <xdr:spPr>
        <a:xfrm>
          <a:off x="3289300" y="581043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89" name="楕円 88">
          <a:extLst>
            <a:ext uri="{FF2B5EF4-FFF2-40B4-BE49-F238E27FC236}">
              <a16:creationId xmlns:a16="http://schemas.microsoft.com/office/drawing/2014/main" id="{7DB1E0BD-C351-40DD-B536-7B6E081ED32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66856</xdr:rowOff>
    </xdr:to>
    <xdr:cxnSp macro="">
      <xdr:nvCxnSpPr>
        <xdr:cNvPr id="90" name="直線コネクタ 89">
          <a:extLst>
            <a:ext uri="{FF2B5EF4-FFF2-40B4-BE49-F238E27FC236}">
              <a16:creationId xmlns:a16="http://schemas.microsoft.com/office/drawing/2014/main" id="{387F3FE6-E69B-4CE2-9C34-0F685B2A460F}"/>
            </a:ext>
          </a:extLst>
        </xdr:cNvPr>
        <xdr:cNvCxnSpPr/>
      </xdr:nvCxnSpPr>
      <xdr:spPr>
        <a:xfrm>
          <a:off x="2527300" y="57549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91" name="楕円 90">
          <a:extLst>
            <a:ext uri="{FF2B5EF4-FFF2-40B4-BE49-F238E27FC236}">
              <a16:creationId xmlns:a16="http://schemas.microsoft.com/office/drawing/2014/main" id="{946034CD-4620-48D4-8E3F-67AFF97714B6}"/>
            </a:ext>
          </a:extLst>
        </xdr:cNvPr>
        <xdr:cNvSpPr/>
      </xdr:nvSpPr>
      <xdr:spPr>
        <a:xfrm>
          <a:off x="171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29</xdr:row>
      <xdr:rowOff>11339</xdr:rowOff>
    </xdr:to>
    <xdr:cxnSp macro="">
      <xdr:nvCxnSpPr>
        <xdr:cNvPr id="92" name="直線コネクタ 91">
          <a:extLst>
            <a:ext uri="{FF2B5EF4-FFF2-40B4-BE49-F238E27FC236}">
              <a16:creationId xmlns:a16="http://schemas.microsoft.com/office/drawing/2014/main" id="{E289BC18-D04F-4A9F-B48B-9145CC40E5BA}"/>
            </a:ext>
          </a:extLst>
        </xdr:cNvPr>
        <xdr:cNvCxnSpPr/>
      </xdr:nvCxnSpPr>
      <xdr:spPr>
        <a:xfrm>
          <a:off x="1765300" y="57086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a:extLst>
            <a:ext uri="{FF2B5EF4-FFF2-40B4-BE49-F238E27FC236}">
              <a16:creationId xmlns:a16="http://schemas.microsoft.com/office/drawing/2014/main" id="{0191B2DC-68D1-4D07-98C5-7740A66725A8}"/>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a:extLst>
            <a:ext uri="{FF2B5EF4-FFF2-40B4-BE49-F238E27FC236}">
              <a16:creationId xmlns:a16="http://schemas.microsoft.com/office/drawing/2014/main" id="{EBA6AB2D-C1D3-48D4-8174-9357D465C15A}"/>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a:extLst>
            <a:ext uri="{FF2B5EF4-FFF2-40B4-BE49-F238E27FC236}">
              <a16:creationId xmlns:a16="http://schemas.microsoft.com/office/drawing/2014/main" id="{ABCE6593-32B7-4EC1-B95B-D41A4AEC5682}"/>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943F4E60-2323-47EE-BA05-5F1E78B01BD9}"/>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2829</xdr:rowOff>
    </xdr:from>
    <xdr:ext cx="405111" cy="259045"/>
    <xdr:sp macro="" textlink="">
      <xdr:nvSpPr>
        <xdr:cNvPr id="97" name="n_1mainValue有形固定資産減価償却率">
          <a:extLst>
            <a:ext uri="{FF2B5EF4-FFF2-40B4-BE49-F238E27FC236}">
              <a16:creationId xmlns:a16="http://schemas.microsoft.com/office/drawing/2014/main" id="{B5547A09-51F9-41C3-896B-57B65D423D40}"/>
            </a:ext>
          </a:extLst>
        </xdr:cNvPr>
        <xdr:cNvSpPr txBox="1"/>
      </xdr:nvSpPr>
      <xdr:spPr>
        <a:xfrm>
          <a:off x="38360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134183</xdr:rowOff>
    </xdr:from>
    <xdr:ext cx="405111" cy="259045"/>
    <xdr:sp macro="" textlink="">
      <xdr:nvSpPr>
        <xdr:cNvPr id="98" name="n_2mainValue有形固定資産減価償却率">
          <a:extLst>
            <a:ext uri="{FF2B5EF4-FFF2-40B4-BE49-F238E27FC236}">
              <a16:creationId xmlns:a16="http://schemas.microsoft.com/office/drawing/2014/main" id="{B8F8DCB9-8B26-443A-99BD-25FC3A07D654}"/>
            </a:ext>
          </a:extLst>
        </xdr:cNvPr>
        <xdr:cNvSpPr txBox="1"/>
      </xdr:nvSpPr>
      <xdr:spPr>
        <a:xfrm>
          <a:off x="3086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99" name="n_3mainValue有形固定資産減価償却率">
          <a:extLst>
            <a:ext uri="{FF2B5EF4-FFF2-40B4-BE49-F238E27FC236}">
              <a16:creationId xmlns:a16="http://schemas.microsoft.com/office/drawing/2014/main" id="{7A681DEE-4B30-4282-A9E1-2B2F2C101098}"/>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100" name="n_4mainValue有形固定資産減価償却率">
          <a:extLst>
            <a:ext uri="{FF2B5EF4-FFF2-40B4-BE49-F238E27FC236}">
              <a16:creationId xmlns:a16="http://schemas.microsoft.com/office/drawing/2014/main" id="{B7CD6502-43D5-4F52-8F9F-8103DF19A4B9}"/>
            </a:ext>
          </a:extLst>
        </xdr:cNvPr>
        <xdr:cNvSpPr txBox="1"/>
      </xdr:nvSpPr>
      <xdr:spPr>
        <a:xfrm>
          <a:off x="1562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3D4E3F5-62CE-4DFD-AFB5-19703B013E9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1AB8872-00FC-4E82-9793-4CDEDCBA7A5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E024E77-8063-4847-9086-444B690DAB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73DC26B-0E7B-4C3E-A848-0A313E5545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90CD630-EF51-412C-9E09-43061B3862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30340ED-538B-4E37-8EE0-FF814E54AD4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818435E-83AB-4C76-8206-6187C034CB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46F5EA01-6EEA-4434-8167-2E263617D3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A66590D-DD94-41FA-AF7D-09BDA49F87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94D8004-0653-4B01-B081-F4AEBBD524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E6425D2-8495-48C5-AA9F-025013B9C61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68B9768-111D-45B8-BF7A-05AB5367F2D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946C7D9-DB20-4A96-BE93-685D36B79B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債務償還比率は類似団体平均を上回っている。主な要因としては類似団体と比較して、職員数が多いことから将来負担額が高いこと、また、基金残高が少なく、充当可能基金が低水準であることである。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定員適正化計画に基づき職員定数の適正化に努めるとともに、基金残高の積み増しを進める。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D87F2A8-CC06-497A-821A-BE6313FBF0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8BDF61C-73F3-43D1-B0E3-1F3A50C01DD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BDF7CF3-B1D7-406C-BEFC-30D220E2938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F39BA5F4-526C-46C1-88CC-03FE832364B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FCB90D2-D256-4168-8D05-FCC7C7B0ACD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A4C8A8E-EC5F-41CA-AC9A-4EE327FC0F6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DF34FAD-BC2C-42E0-AD55-1114337C988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8A01201-4073-4735-92B3-C9747AABD01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60A34D5-6F02-42A0-B16B-FA7941E10E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B034171-6977-4449-8F4D-A3B67299C2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D935085-5698-452C-AB69-83CD8D84FC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9A964F1A-5A92-41AA-A3E6-FDC1DD384F1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570603B2-D4FD-4B57-9957-D7EB2D1E758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F0BBB1C-3C70-486D-BDE3-3A0DFC5ED3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2AF9A5D-1EE8-44D0-B740-8E685E106F3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0A9401BF-4A9E-40D4-9D55-8E09F746E697}"/>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2366470E-13D8-481E-A835-B4B87BE2CC0D}"/>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88226564-F152-4A35-9D06-89FA9B6F438D}"/>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0BD0C7C-38EB-4B88-A9A3-A1B6DE74C11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151C3BB-75D9-4FEF-A309-3D93D568EDD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4D033841-CBAF-4E9A-9E91-22FD7F4BCED5}"/>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BF471D46-D83B-4798-A528-4243356F87F8}"/>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38956F45-CD99-4BF8-92F8-6194624222D2}"/>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99C3AA15-F65A-453A-8348-FE43A04189CA}"/>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221CA528-4251-4510-B55E-275363C789D3}"/>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CB8BA017-DB78-4D88-AA39-C855D6070DC5}"/>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E782F46-81EE-47AE-991C-3C69764077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C957199-4F34-4A95-AF57-8528D054D8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603B3E9-B88C-4805-B6A3-DEC2F069C4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9EFDC56-D7A6-44CB-824E-249B469AAD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AADE405-67FB-481A-B3D2-66F54E381F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59789</xdr:rowOff>
    </xdr:from>
    <xdr:to>
      <xdr:col>76</xdr:col>
      <xdr:colOff>73025</xdr:colOff>
      <xdr:row>31</xdr:row>
      <xdr:rowOff>161389</xdr:rowOff>
    </xdr:to>
    <xdr:sp macro="" textlink="">
      <xdr:nvSpPr>
        <xdr:cNvPr id="145" name="楕円 144">
          <a:extLst>
            <a:ext uri="{FF2B5EF4-FFF2-40B4-BE49-F238E27FC236}">
              <a16:creationId xmlns:a16="http://schemas.microsoft.com/office/drawing/2014/main" id="{1711F80B-A7FF-4EFE-9D77-59A339D6BFDD}"/>
            </a:ext>
          </a:extLst>
        </xdr:cNvPr>
        <xdr:cNvSpPr/>
      </xdr:nvSpPr>
      <xdr:spPr>
        <a:xfrm>
          <a:off x="14744700" y="61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38216</xdr:rowOff>
    </xdr:from>
    <xdr:ext cx="469744" cy="259045"/>
    <xdr:sp macro="" textlink="">
      <xdr:nvSpPr>
        <xdr:cNvPr id="146" name="債務償還比率該当値テキスト">
          <a:extLst>
            <a:ext uri="{FF2B5EF4-FFF2-40B4-BE49-F238E27FC236}">
              <a16:creationId xmlns:a16="http://schemas.microsoft.com/office/drawing/2014/main" id="{CE7BA43D-70D4-49D7-B5B9-9F8967187666}"/>
            </a:ext>
          </a:extLst>
        </xdr:cNvPr>
        <xdr:cNvSpPr txBox="1"/>
      </xdr:nvSpPr>
      <xdr:spPr>
        <a:xfrm>
          <a:off x="14846300" y="61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130507</xdr:rowOff>
    </xdr:from>
    <xdr:to>
      <xdr:col>72</xdr:col>
      <xdr:colOff>123825</xdr:colOff>
      <xdr:row>33</xdr:row>
      <xdr:rowOff>60657</xdr:rowOff>
    </xdr:to>
    <xdr:sp macro="" textlink="">
      <xdr:nvSpPr>
        <xdr:cNvPr id="147" name="楕円 146">
          <a:extLst>
            <a:ext uri="{FF2B5EF4-FFF2-40B4-BE49-F238E27FC236}">
              <a16:creationId xmlns:a16="http://schemas.microsoft.com/office/drawing/2014/main" id="{E168500B-C55B-450A-92C1-1B88E84D191B}"/>
            </a:ext>
          </a:extLst>
        </xdr:cNvPr>
        <xdr:cNvSpPr/>
      </xdr:nvSpPr>
      <xdr:spPr>
        <a:xfrm>
          <a:off x="14033500" y="63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110589</xdr:rowOff>
    </xdr:from>
    <xdr:to>
      <xdr:col>76</xdr:col>
      <xdr:colOff>22225</xdr:colOff>
      <xdr:row>33</xdr:row>
      <xdr:rowOff>9857</xdr:rowOff>
    </xdr:to>
    <xdr:cxnSp macro="">
      <xdr:nvCxnSpPr>
        <xdr:cNvPr id="148" name="直線コネクタ 147">
          <a:extLst>
            <a:ext uri="{FF2B5EF4-FFF2-40B4-BE49-F238E27FC236}">
              <a16:creationId xmlns:a16="http://schemas.microsoft.com/office/drawing/2014/main" id="{B2B2A771-6BCD-48FE-A07B-476312F6D3DC}"/>
            </a:ext>
          </a:extLst>
        </xdr:cNvPr>
        <xdr:cNvCxnSpPr/>
      </xdr:nvCxnSpPr>
      <xdr:spPr>
        <a:xfrm flipV="1">
          <a:off x="14084300" y="6197064"/>
          <a:ext cx="711200" cy="2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162652</xdr:rowOff>
    </xdr:from>
    <xdr:to>
      <xdr:col>68</xdr:col>
      <xdr:colOff>123825</xdr:colOff>
      <xdr:row>33</xdr:row>
      <xdr:rowOff>92802</xdr:rowOff>
    </xdr:to>
    <xdr:sp macro="" textlink="">
      <xdr:nvSpPr>
        <xdr:cNvPr id="149" name="楕円 148">
          <a:extLst>
            <a:ext uri="{FF2B5EF4-FFF2-40B4-BE49-F238E27FC236}">
              <a16:creationId xmlns:a16="http://schemas.microsoft.com/office/drawing/2014/main" id="{34C8BB18-E65A-4201-B239-5A68C6CFB503}"/>
            </a:ext>
          </a:extLst>
        </xdr:cNvPr>
        <xdr:cNvSpPr/>
      </xdr:nvSpPr>
      <xdr:spPr>
        <a:xfrm>
          <a:off x="13271500" y="64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9857</xdr:rowOff>
    </xdr:from>
    <xdr:to>
      <xdr:col>72</xdr:col>
      <xdr:colOff>73025</xdr:colOff>
      <xdr:row>33</xdr:row>
      <xdr:rowOff>42002</xdr:rowOff>
    </xdr:to>
    <xdr:cxnSp macro="">
      <xdr:nvCxnSpPr>
        <xdr:cNvPr id="150" name="直線コネクタ 149">
          <a:extLst>
            <a:ext uri="{FF2B5EF4-FFF2-40B4-BE49-F238E27FC236}">
              <a16:creationId xmlns:a16="http://schemas.microsoft.com/office/drawing/2014/main" id="{F586DC77-F382-4447-8CB2-40A12A7C8A57}"/>
            </a:ext>
          </a:extLst>
        </xdr:cNvPr>
        <xdr:cNvCxnSpPr/>
      </xdr:nvCxnSpPr>
      <xdr:spPr>
        <a:xfrm flipV="1">
          <a:off x="13322300" y="6439232"/>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21477</xdr:rowOff>
    </xdr:from>
    <xdr:to>
      <xdr:col>64</xdr:col>
      <xdr:colOff>123825</xdr:colOff>
      <xdr:row>32</xdr:row>
      <xdr:rowOff>123077</xdr:rowOff>
    </xdr:to>
    <xdr:sp macro="" textlink="">
      <xdr:nvSpPr>
        <xdr:cNvPr id="151" name="楕円 150">
          <a:extLst>
            <a:ext uri="{FF2B5EF4-FFF2-40B4-BE49-F238E27FC236}">
              <a16:creationId xmlns:a16="http://schemas.microsoft.com/office/drawing/2014/main" id="{537164DB-06EA-4226-A2C5-48A2F39BA978}"/>
            </a:ext>
          </a:extLst>
        </xdr:cNvPr>
        <xdr:cNvSpPr/>
      </xdr:nvSpPr>
      <xdr:spPr>
        <a:xfrm>
          <a:off x="12509500" y="62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72277</xdr:rowOff>
    </xdr:from>
    <xdr:to>
      <xdr:col>68</xdr:col>
      <xdr:colOff>73025</xdr:colOff>
      <xdr:row>33</xdr:row>
      <xdr:rowOff>42002</xdr:rowOff>
    </xdr:to>
    <xdr:cxnSp macro="">
      <xdr:nvCxnSpPr>
        <xdr:cNvPr id="152" name="直線コネクタ 151">
          <a:extLst>
            <a:ext uri="{FF2B5EF4-FFF2-40B4-BE49-F238E27FC236}">
              <a16:creationId xmlns:a16="http://schemas.microsoft.com/office/drawing/2014/main" id="{406377B3-87C6-46BC-ABC4-3335F803605F}"/>
            </a:ext>
          </a:extLst>
        </xdr:cNvPr>
        <xdr:cNvCxnSpPr/>
      </xdr:nvCxnSpPr>
      <xdr:spPr>
        <a:xfrm>
          <a:off x="12560300" y="6330202"/>
          <a:ext cx="762000" cy="1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70464</xdr:rowOff>
    </xdr:from>
    <xdr:to>
      <xdr:col>60</xdr:col>
      <xdr:colOff>123825</xdr:colOff>
      <xdr:row>32</xdr:row>
      <xdr:rowOff>614</xdr:rowOff>
    </xdr:to>
    <xdr:sp macro="" textlink="">
      <xdr:nvSpPr>
        <xdr:cNvPr id="153" name="楕円 152">
          <a:extLst>
            <a:ext uri="{FF2B5EF4-FFF2-40B4-BE49-F238E27FC236}">
              <a16:creationId xmlns:a16="http://schemas.microsoft.com/office/drawing/2014/main" id="{BD8559B0-F02F-4789-BD23-C00026EDB726}"/>
            </a:ext>
          </a:extLst>
        </xdr:cNvPr>
        <xdr:cNvSpPr/>
      </xdr:nvSpPr>
      <xdr:spPr>
        <a:xfrm>
          <a:off x="117475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121264</xdr:rowOff>
    </xdr:from>
    <xdr:to>
      <xdr:col>64</xdr:col>
      <xdr:colOff>73025</xdr:colOff>
      <xdr:row>32</xdr:row>
      <xdr:rowOff>72277</xdr:rowOff>
    </xdr:to>
    <xdr:cxnSp macro="">
      <xdr:nvCxnSpPr>
        <xdr:cNvPr id="154" name="直線コネクタ 153">
          <a:extLst>
            <a:ext uri="{FF2B5EF4-FFF2-40B4-BE49-F238E27FC236}">
              <a16:creationId xmlns:a16="http://schemas.microsoft.com/office/drawing/2014/main" id="{517FEC42-3E5B-46E8-BB51-F7DE117FDB65}"/>
            </a:ext>
          </a:extLst>
        </xdr:cNvPr>
        <xdr:cNvCxnSpPr/>
      </xdr:nvCxnSpPr>
      <xdr:spPr>
        <a:xfrm>
          <a:off x="11798300" y="6207739"/>
          <a:ext cx="762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0D540E61-0E31-49C6-A6C1-C6CD1541AD2A}"/>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3937FC73-9B12-4A01-A0BF-532A768FD4C3}"/>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CC40589B-87E1-4B67-859A-EFDC28A30501}"/>
            </a:ext>
          </a:extLst>
        </xdr:cNvPr>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A0D5E612-A8EC-401E-884C-86CA0F7F3B50}"/>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51784</xdr:rowOff>
    </xdr:from>
    <xdr:ext cx="469744" cy="259045"/>
    <xdr:sp macro="" textlink="">
      <xdr:nvSpPr>
        <xdr:cNvPr id="159" name="n_1mainValue債務償還比率">
          <a:extLst>
            <a:ext uri="{FF2B5EF4-FFF2-40B4-BE49-F238E27FC236}">
              <a16:creationId xmlns:a16="http://schemas.microsoft.com/office/drawing/2014/main" id="{A8AEEB0C-6B1B-4720-BA76-19508E0D1C8F}"/>
            </a:ext>
          </a:extLst>
        </xdr:cNvPr>
        <xdr:cNvSpPr txBox="1"/>
      </xdr:nvSpPr>
      <xdr:spPr>
        <a:xfrm>
          <a:off x="13836727" y="64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83929</xdr:rowOff>
    </xdr:from>
    <xdr:ext cx="469744" cy="259045"/>
    <xdr:sp macro="" textlink="">
      <xdr:nvSpPr>
        <xdr:cNvPr id="160" name="n_2mainValue債務償還比率">
          <a:extLst>
            <a:ext uri="{FF2B5EF4-FFF2-40B4-BE49-F238E27FC236}">
              <a16:creationId xmlns:a16="http://schemas.microsoft.com/office/drawing/2014/main" id="{40A024E0-BB68-4525-8634-C465236B1577}"/>
            </a:ext>
          </a:extLst>
        </xdr:cNvPr>
        <xdr:cNvSpPr txBox="1"/>
      </xdr:nvSpPr>
      <xdr:spPr>
        <a:xfrm>
          <a:off x="13087427" y="651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114204</xdr:rowOff>
    </xdr:from>
    <xdr:ext cx="469744" cy="259045"/>
    <xdr:sp macro="" textlink="">
      <xdr:nvSpPr>
        <xdr:cNvPr id="161" name="n_3mainValue債務償還比率">
          <a:extLst>
            <a:ext uri="{FF2B5EF4-FFF2-40B4-BE49-F238E27FC236}">
              <a16:creationId xmlns:a16="http://schemas.microsoft.com/office/drawing/2014/main" id="{D517F315-D81A-4497-AA57-6AF51DEC4B0D}"/>
            </a:ext>
          </a:extLst>
        </xdr:cNvPr>
        <xdr:cNvSpPr txBox="1"/>
      </xdr:nvSpPr>
      <xdr:spPr>
        <a:xfrm>
          <a:off x="12325427" y="63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163191</xdr:rowOff>
    </xdr:from>
    <xdr:ext cx="469744" cy="259045"/>
    <xdr:sp macro="" textlink="">
      <xdr:nvSpPr>
        <xdr:cNvPr id="162" name="n_4mainValue債務償還比率">
          <a:extLst>
            <a:ext uri="{FF2B5EF4-FFF2-40B4-BE49-F238E27FC236}">
              <a16:creationId xmlns:a16="http://schemas.microsoft.com/office/drawing/2014/main" id="{633F51AA-F2A3-4A65-842C-CF3B9B08D6E9}"/>
            </a:ext>
          </a:extLst>
        </xdr:cNvPr>
        <xdr:cNvSpPr txBox="1"/>
      </xdr:nvSpPr>
      <xdr:spPr>
        <a:xfrm>
          <a:off x="11563427" y="62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03A07D2-6A4D-45A7-8547-C4E185C987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CFA77CC-A1D5-45B9-98AE-4543A726FB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2F55111-B73D-4451-9EFB-C0E39E6967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923526F-9FD6-459A-88E1-7D6373EDCB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508D7DB-EAEB-4BD0-841B-19CD55D2125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C019364-8DF5-4254-9DF7-FBCB756546C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65D6D2-140F-4D6D-BDC6-36BFC81F5E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D12B83-19F5-49A2-A240-2DE200B5B9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7EC1C0-1BFF-47F1-84B9-547BE1D9A2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7A1A1A-BF71-4F46-A2C6-DE2F1AB1A5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8F8726-99D3-4FEC-90F3-5CD3E025B5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9265F2-6AE0-415D-BB18-D68E963210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AACF02-4A9C-43D9-A1A9-79277BC127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80E05F-76E8-4CBC-B52C-3571780299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8794AD-AD1C-4141-91BF-33D5E4E172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639E9A-CF99-487D-966A-FF8DA79265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D6F3D1-54EB-4762-8535-2BDE5A8603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B72EA8-EB75-4A35-9A6D-03F8E657F5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09C069-5459-452A-B2D9-BEF02424AD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5874A9-FAD1-403B-B111-DA45AFA4BD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06B4C9-E83F-4ADF-B7E9-F78B7BAAD1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9535B3-E83B-48F7-80B6-EF514F0479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C79D68-A7AE-4CF0-8D7B-70EEF8A94B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B9D3FD-07EF-4DA2-AC0D-4FD9DA40F4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AFF0B7-CFB8-49F6-83C2-DF3766580C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8D6BAF-DFE0-4677-A98C-34E58148DF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A31B1C-C4EE-477F-8E9D-72251D2359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B6DD22-FFA4-476A-8B5F-30AB8F53BA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447AD6-41D3-4EE2-8FAE-8ED3974DC4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FFF5F7-2846-4961-B176-C7F2B88F8F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E99050-2FA3-4FF3-B4F2-784365657C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FC0A9D-1948-4C1A-91AD-5D7505C494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7099CB-DFEC-4E07-96A8-889E3EC609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B8799D-A39D-41B6-9084-D2B670D6C7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8436A7-F50A-4EC0-9253-FB8F14DE1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7A8710-8B66-4A2F-8BC8-966E6BE02C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B0897F-55C5-4FD7-9935-25737DBFBD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572958-993C-421F-AFF9-8420993E56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691EA7-9577-44F0-8713-DE35E718EB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98D132-BD1D-4056-9A4A-17F4765560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4C6AC9-E450-47C2-9109-045F53D38F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ACAF34-7176-4A3E-906B-A00D4CF141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22ED108-BAC3-4FEC-A413-BAE34A0C55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DF0711-325A-413D-995A-F7F5C6C49D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575DBE-8775-403F-804A-5A9BADB0AEA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635EEB-D6B3-4AD2-81AE-6FD4765986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371AA4-CD56-4D36-BBAA-2461E8DEDC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0AF1FC-5218-4E3F-A1FE-6ADAB2C905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CC415E0-A489-430F-B4D3-42C83DBF4A7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6285691-C8DF-43B3-BD3F-AF451DA64AA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10035AB-9FBF-4BA7-BFC4-1E1BB543D16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2F69030-B5D4-4CC0-B831-1993D7AA7E8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76AAC3C-504F-447D-8221-B8DE5203A27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B9224E3-3E96-45BE-8DA1-E21A355CB08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4BCDD0C-3D38-4C8C-AB12-E2EB8E9DCF4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D6764B8-2EFC-4D29-A01A-DEDC0561638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58ABE99-655C-4028-B565-991C906C35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08BE970-843B-4BCB-A25B-E5F2A73069F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6A98EC6-BDA9-4F24-AA44-3353B456BD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60EC65CA-711E-4A47-A96F-900BB6BB1E81}"/>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C5318E0E-7469-4685-892A-78BA91BA750A}"/>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3A1A9FD-F640-4168-8CCC-4609D96B2074}"/>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DD08BD9-8A4F-4226-9BEB-50FCF7F71E1D}"/>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FC9D541D-6B9E-400C-AB9B-FD86AEFEEA06}"/>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11244AC5-0A51-45E2-B2E8-4DEA38C766BC}"/>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E4DAD523-CF29-4FFC-BAEF-042DEBA0E442}"/>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E2391158-5C76-40FC-A3EF-C62CED487B86}"/>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A21C1C4B-AFAF-4D4F-8C25-54D489E0FF2C}"/>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A3647E06-448A-4EF1-ADD2-C40E96C40BBB}"/>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4A6A93E0-E463-4360-8677-C551A4B688E1}"/>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768137F-0EA1-437E-9F9E-39681DA941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09B58F4-C42B-44C8-8254-95F3E204ED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783496-2013-4995-A6BC-F0223A48CA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3E515E-C9DC-4F61-914D-25F5BF7F0C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393E42-6380-41CD-815A-28BABA426F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146558</xdr:rowOff>
    </xdr:from>
    <xdr:to>
      <xdr:col>24</xdr:col>
      <xdr:colOff>114300</xdr:colOff>
      <xdr:row>38</xdr:row>
      <xdr:rowOff>76708</xdr:rowOff>
    </xdr:to>
    <xdr:sp macro="" textlink="">
      <xdr:nvSpPr>
        <xdr:cNvPr id="71" name="楕円 70">
          <a:extLst>
            <a:ext uri="{FF2B5EF4-FFF2-40B4-BE49-F238E27FC236}">
              <a16:creationId xmlns:a16="http://schemas.microsoft.com/office/drawing/2014/main" id="{2F89C4C2-B678-4193-9BD9-61836B798E01}"/>
            </a:ext>
          </a:extLst>
        </xdr:cNvPr>
        <xdr:cNvSpPr/>
      </xdr:nvSpPr>
      <xdr:spPr>
        <a:xfrm>
          <a:off x="4584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169435</xdr:rowOff>
    </xdr:from>
    <xdr:ext cx="405111" cy="259045"/>
    <xdr:sp macro="" textlink="">
      <xdr:nvSpPr>
        <xdr:cNvPr id="72" name="【道路】&#10;有形固定資産減価償却率該当値テキスト">
          <a:extLst>
            <a:ext uri="{FF2B5EF4-FFF2-40B4-BE49-F238E27FC236}">
              <a16:creationId xmlns:a16="http://schemas.microsoft.com/office/drawing/2014/main" id="{5C9C9158-A200-48E6-8A8E-80BFF7F4E491}"/>
            </a:ext>
          </a:extLst>
        </xdr:cNvPr>
        <xdr:cNvSpPr txBox="1"/>
      </xdr:nvSpPr>
      <xdr:spPr>
        <a:xfrm>
          <a:off x="4673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a:extLst>
            <a:ext uri="{FF2B5EF4-FFF2-40B4-BE49-F238E27FC236}">
              <a16:creationId xmlns:a16="http://schemas.microsoft.com/office/drawing/2014/main" id="{CF174668-DE1B-42F4-B99D-51E875B4AD25}"/>
            </a:ext>
          </a:extLst>
        </xdr:cNvPr>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25908</xdr:rowOff>
    </xdr:to>
    <xdr:cxnSp macro="">
      <xdr:nvCxnSpPr>
        <xdr:cNvPr id="74" name="直線コネクタ 73">
          <a:extLst>
            <a:ext uri="{FF2B5EF4-FFF2-40B4-BE49-F238E27FC236}">
              <a16:creationId xmlns:a16="http://schemas.microsoft.com/office/drawing/2014/main" id="{DFDF3A94-6367-4276-8607-5A0DF155F14C}"/>
            </a:ext>
          </a:extLst>
        </xdr:cNvPr>
        <xdr:cNvCxnSpPr/>
      </xdr:nvCxnSpPr>
      <xdr:spPr>
        <a:xfrm>
          <a:off x="3797300" y="64998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64262</xdr:rowOff>
    </xdr:from>
    <xdr:to>
      <xdr:col>15</xdr:col>
      <xdr:colOff>101600</xdr:colOff>
      <xdr:row>37</xdr:row>
      <xdr:rowOff>165862</xdr:rowOff>
    </xdr:to>
    <xdr:sp macro="" textlink="">
      <xdr:nvSpPr>
        <xdr:cNvPr id="75" name="楕円 74">
          <a:extLst>
            <a:ext uri="{FF2B5EF4-FFF2-40B4-BE49-F238E27FC236}">
              <a16:creationId xmlns:a16="http://schemas.microsoft.com/office/drawing/2014/main" id="{47AEC748-021F-4241-B15E-FB357F79C78A}"/>
            </a:ext>
          </a:extLst>
        </xdr:cNvPr>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115062</xdr:rowOff>
    </xdr:from>
    <xdr:to>
      <xdr:col>19</xdr:col>
      <xdr:colOff>177800</xdr:colOff>
      <xdr:row>37</xdr:row>
      <xdr:rowOff>156210</xdr:rowOff>
    </xdr:to>
    <xdr:cxnSp macro="">
      <xdr:nvCxnSpPr>
        <xdr:cNvPr id="76" name="直線コネクタ 75">
          <a:extLst>
            <a:ext uri="{FF2B5EF4-FFF2-40B4-BE49-F238E27FC236}">
              <a16:creationId xmlns:a16="http://schemas.microsoft.com/office/drawing/2014/main" id="{19948324-C4C7-47FD-B828-8275990A3D80}"/>
            </a:ext>
          </a:extLst>
        </xdr:cNvPr>
        <xdr:cNvCxnSpPr/>
      </xdr:nvCxnSpPr>
      <xdr:spPr>
        <a:xfrm>
          <a:off x="2908300" y="64587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23114</xdr:rowOff>
    </xdr:from>
    <xdr:to>
      <xdr:col>10</xdr:col>
      <xdr:colOff>165100</xdr:colOff>
      <xdr:row>37</xdr:row>
      <xdr:rowOff>124714</xdr:rowOff>
    </xdr:to>
    <xdr:sp macro="" textlink="">
      <xdr:nvSpPr>
        <xdr:cNvPr id="77" name="楕円 76">
          <a:extLst>
            <a:ext uri="{FF2B5EF4-FFF2-40B4-BE49-F238E27FC236}">
              <a16:creationId xmlns:a16="http://schemas.microsoft.com/office/drawing/2014/main" id="{CE6140CE-D34A-41C0-9D73-783E161FF245}"/>
            </a:ext>
          </a:extLst>
        </xdr:cNvPr>
        <xdr:cNvSpPr/>
      </xdr:nvSpPr>
      <xdr:spPr>
        <a:xfrm>
          <a:off x="1968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73914</xdr:rowOff>
    </xdr:from>
    <xdr:to>
      <xdr:col>15</xdr:col>
      <xdr:colOff>50800</xdr:colOff>
      <xdr:row>37</xdr:row>
      <xdr:rowOff>115062</xdr:rowOff>
    </xdr:to>
    <xdr:cxnSp macro="">
      <xdr:nvCxnSpPr>
        <xdr:cNvPr id="78" name="直線コネクタ 77">
          <a:extLst>
            <a:ext uri="{FF2B5EF4-FFF2-40B4-BE49-F238E27FC236}">
              <a16:creationId xmlns:a16="http://schemas.microsoft.com/office/drawing/2014/main" id="{6E9DEDC5-6CD3-4825-9990-3E9518ECD3DF}"/>
            </a:ext>
          </a:extLst>
        </xdr:cNvPr>
        <xdr:cNvCxnSpPr/>
      </xdr:nvCxnSpPr>
      <xdr:spPr>
        <a:xfrm>
          <a:off x="2019300" y="6417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153416</xdr:rowOff>
    </xdr:from>
    <xdr:to>
      <xdr:col>6</xdr:col>
      <xdr:colOff>38100</xdr:colOff>
      <xdr:row>37</xdr:row>
      <xdr:rowOff>83566</xdr:rowOff>
    </xdr:to>
    <xdr:sp macro="" textlink="">
      <xdr:nvSpPr>
        <xdr:cNvPr id="79" name="楕円 78">
          <a:extLst>
            <a:ext uri="{FF2B5EF4-FFF2-40B4-BE49-F238E27FC236}">
              <a16:creationId xmlns:a16="http://schemas.microsoft.com/office/drawing/2014/main" id="{0EBE129E-B339-46B6-BD43-79A62CCB829B}"/>
            </a:ext>
          </a:extLst>
        </xdr:cNvPr>
        <xdr:cNvSpPr/>
      </xdr:nvSpPr>
      <xdr:spPr>
        <a:xfrm>
          <a:off x="1079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32766</xdr:rowOff>
    </xdr:from>
    <xdr:to>
      <xdr:col>10</xdr:col>
      <xdr:colOff>114300</xdr:colOff>
      <xdr:row>37</xdr:row>
      <xdr:rowOff>73914</xdr:rowOff>
    </xdr:to>
    <xdr:cxnSp macro="">
      <xdr:nvCxnSpPr>
        <xdr:cNvPr id="80" name="直線コネクタ 79">
          <a:extLst>
            <a:ext uri="{FF2B5EF4-FFF2-40B4-BE49-F238E27FC236}">
              <a16:creationId xmlns:a16="http://schemas.microsoft.com/office/drawing/2014/main" id="{E96AFAFF-7555-4F4E-B7B2-CE21638B979B}"/>
            </a:ext>
          </a:extLst>
        </xdr:cNvPr>
        <xdr:cNvCxnSpPr/>
      </xdr:nvCxnSpPr>
      <xdr:spPr>
        <a:xfrm>
          <a:off x="1130300" y="63764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98833FD5-6051-40EC-91AF-B838E887CD9B}"/>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E0206732-A047-415A-A985-CDA222376636}"/>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F1D4952C-F87A-4C71-BF70-AA8134627B13}"/>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FAE039BB-4CC1-4ED0-8ED1-33FF99ECC9DD}"/>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5E885E0C-1180-4987-B5A5-6170CD9B77E2}"/>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4F42F976-BF38-4CC6-A04F-DB738F9ACA59}"/>
            </a:ext>
          </a:extLst>
        </xdr:cNvPr>
        <xdr:cNvSpPr txBox="1"/>
      </xdr:nvSpPr>
      <xdr:spPr>
        <a:xfrm>
          <a:off x="2705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141241</xdr:rowOff>
    </xdr:from>
    <xdr:ext cx="405111" cy="259045"/>
    <xdr:sp macro="" textlink="">
      <xdr:nvSpPr>
        <xdr:cNvPr id="87" name="n_3mainValue【道路】&#10;有形固定資産減価償却率">
          <a:extLst>
            <a:ext uri="{FF2B5EF4-FFF2-40B4-BE49-F238E27FC236}">
              <a16:creationId xmlns:a16="http://schemas.microsoft.com/office/drawing/2014/main" id="{0EBDDCAF-9CDA-4060-803F-AC693EC3BEEC}"/>
            </a:ext>
          </a:extLst>
        </xdr:cNvPr>
        <xdr:cNvSpPr txBox="1"/>
      </xdr:nvSpPr>
      <xdr:spPr>
        <a:xfrm>
          <a:off x="1816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100093</xdr:rowOff>
    </xdr:from>
    <xdr:ext cx="405111" cy="259045"/>
    <xdr:sp macro="" textlink="">
      <xdr:nvSpPr>
        <xdr:cNvPr id="88" name="n_4mainValue【道路】&#10;有形固定資産減価償却率">
          <a:extLst>
            <a:ext uri="{FF2B5EF4-FFF2-40B4-BE49-F238E27FC236}">
              <a16:creationId xmlns:a16="http://schemas.microsoft.com/office/drawing/2014/main" id="{AAFDAFEB-EEE7-4C9C-AE1F-263DAD1ECDCA}"/>
            </a:ext>
          </a:extLst>
        </xdr:cNvPr>
        <xdr:cNvSpPr txBox="1"/>
      </xdr:nvSpPr>
      <xdr:spPr>
        <a:xfrm>
          <a:off x="9277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970765E-59DB-42AE-8D46-A9F991B637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6816A12-D619-4846-90CE-A145B9C093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FB0AA19-7015-40D7-8045-A025165163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6AB73C5-0DA8-4C8F-99FC-BBC482EBC0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2DA98CD-6B71-4446-8CAF-D89C9E533C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6AB3C52-FB53-44A4-8C5F-97DC6BCEEA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CDCA5B4-232E-4360-BCC5-3CB245CE89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707ADC6-3ADD-4464-8DA0-5ED786E755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8489BF4-3B8B-44A8-A220-F6C4902D5B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EC4DD85-A715-4B52-BB65-72FD210D89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F7C0CD5-4A1A-4F44-930A-D4D3F5E350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3CF376F-7808-4BAB-93FB-8F42ECE5F2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1ADD31B-07A1-4055-A3B2-5EC70284D39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DBDD27B-FFBC-434A-9DBA-DB5565A7B2A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4C1D157-EB6E-4B59-BB49-782CAAABB5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B679154-2465-47C4-84D0-64C8DABCDD0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94F933B-940C-4BFD-94EE-F8143136145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B3A2273-930F-4195-80DB-E4CE58ED8FC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EE051AD-61FF-4FF1-A941-8E9BB7C6E7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0BBAA04-4300-48BB-A749-7DF41EB9FCF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7154DA2-53A1-4E2C-AA90-D8FE534494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7A17B522-FD8F-4048-9539-9C20FCC4212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511097C-AC63-4578-9A81-8E1E5852C1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A5DF2F7-9678-4254-83A4-CD394DEE7CD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86EE40C4-C6CC-4097-A936-532C04DE6ABE}"/>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E4FF53C7-7E78-419B-A557-CF7B200CCE74}"/>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A66977DF-69AC-46A4-83CD-76665B36CD2E}"/>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2FD13EF4-6474-47CA-8254-8B3123AE799A}"/>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5408596C-1679-4204-8E26-1DA168625D1E}"/>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E9207F9-DD09-479A-B2B0-C0A9D5A86EC7}"/>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58B0117A-A22F-4C4D-A8AF-A3F253F597D5}"/>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67EC23E-20D1-43DB-9E81-5CECF94AC3AB}"/>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CC406B05-0C8D-42BF-B800-0CA4783E1019}"/>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4524AC78-33FD-4A72-A5D0-63CFA5EB9016}"/>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8C4DB33-F487-4433-9C84-5A596922A2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08FB9E4-AA00-43CC-A7C9-FC0D6730AE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6F690B-F607-4FC6-990C-A10040A8D5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04FAD0-B0E4-403A-93DF-EF4970BD2C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3DFE48-CC92-4373-A0E2-6D6ED38008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74854</xdr:rowOff>
    </xdr:from>
    <xdr:to>
      <xdr:col>55</xdr:col>
      <xdr:colOff>50800</xdr:colOff>
      <xdr:row>39</xdr:row>
      <xdr:rowOff>5004</xdr:rowOff>
    </xdr:to>
    <xdr:sp macro="" textlink="">
      <xdr:nvSpPr>
        <xdr:cNvPr id="128" name="楕円 127">
          <a:extLst>
            <a:ext uri="{FF2B5EF4-FFF2-40B4-BE49-F238E27FC236}">
              <a16:creationId xmlns:a16="http://schemas.microsoft.com/office/drawing/2014/main" id="{3F9F5F74-C1F2-4056-8DA4-DDE638B9C0FB}"/>
            </a:ext>
          </a:extLst>
        </xdr:cNvPr>
        <xdr:cNvSpPr/>
      </xdr:nvSpPr>
      <xdr:spPr>
        <a:xfrm>
          <a:off x="10426700" y="65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53281</xdr:rowOff>
    </xdr:from>
    <xdr:ext cx="534377" cy="259045"/>
    <xdr:sp macro="" textlink="">
      <xdr:nvSpPr>
        <xdr:cNvPr id="129" name="【道路】&#10;一人当たり延長該当値テキスト">
          <a:extLst>
            <a:ext uri="{FF2B5EF4-FFF2-40B4-BE49-F238E27FC236}">
              <a16:creationId xmlns:a16="http://schemas.microsoft.com/office/drawing/2014/main" id="{45100BD8-D3CC-4403-A6CA-D44C9C2C11E5}"/>
            </a:ext>
          </a:extLst>
        </xdr:cNvPr>
        <xdr:cNvSpPr txBox="1"/>
      </xdr:nvSpPr>
      <xdr:spPr>
        <a:xfrm>
          <a:off x="10515600" y="65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85331</xdr:rowOff>
    </xdr:from>
    <xdr:to>
      <xdr:col>50</xdr:col>
      <xdr:colOff>165100</xdr:colOff>
      <xdr:row>39</xdr:row>
      <xdr:rowOff>15481</xdr:rowOff>
    </xdr:to>
    <xdr:sp macro="" textlink="">
      <xdr:nvSpPr>
        <xdr:cNvPr id="130" name="楕円 129">
          <a:extLst>
            <a:ext uri="{FF2B5EF4-FFF2-40B4-BE49-F238E27FC236}">
              <a16:creationId xmlns:a16="http://schemas.microsoft.com/office/drawing/2014/main" id="{618B3727-452D-4B5F-B26C-5E7C0A3968C8}"/>
            </a:ext>
          </a:extLst>
        </xdr:cNvPr>
        <xdr:cNvSpPr/>
      </xdr:nvSpPr>
      <xdr:spPr>
        <a:xfrm>
          <a:off x="9588500" y="66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125654</xdr:rowOff>
    </xdr:from>
    <xdr:to>
      <xdr:col>55</xdr:col>
      <xdr:colOff>0</xdr:colOff>
      <xdr:row>38</xdr:row>
      <xdr:rowOff>136131</xdr:rowOff>
    </xdr:to>
    <xdr:cxnSp macro="">
      <xdr:nvCxnSpPr>
        <xdr:cNvPr id="131" name="直線コネクタ 130">
          <a:extLst>
            <a:ext uri="{FF2B5EF4-FFF2-40B4-BE49-F238E27FC236}">
              <a16:creationId xmlns:a16="http://schemas.microsoft.com/office/drawing/2014/main" id="{E4CC5E8E-085E-42B3-900F-74165E3506D6}"/>
            </a:ext>
          </a:extLst>
        </xdr:cNvPr>
        <xdr:cNvCxnSpPr/>
      </xdr:nvCxnSpPr>
      <xdr:spPr>
        <a:xfrm flipV="1">
          <a:off x="9639300" y="6640754"/>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93904</xdr:rowOff>
    </xdr:from>
    <xdr:to>
      <xdr:col>46</xdr:col>
      <xdr:colOff>38100</xdr:colOff>
      <xdr:row>39</xdr:row>
      <xdr:rowOff>24054</xdr:rowOff>
    </xdr:to>
    <xdr:sp macro="" textlink="">
      <xdr:nvSpPr>
        <xdr:cNvPr id="132" name="楕円 131">
          <a:extLst>
            <a:ext uri="{FF2B5EF4-FFF2-40B4-BE49-F238E27FC236}">
              <a16:creationId xmlns:a16="http://schemas.microsoft.com/office/drawing/2014/main" id="{FF00FF1B-DFC2-4BEC-94F7-39B9661AC4D6}"/>
            </a:ext>
          </a:extLst>
        </xdr:cNvPr>
        <xdr:cNvSpPr/>
      </xdr:nvSpPr>
      <xdr:spPr>
        <a:xfrm>
          <a:off x="8699500" y="66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136131</xdr:rowOff>
    </xdr:from>
    <xdr:to>
      <xdr:col>50</xdr:col>
      <xdr:colOff>114300</xdr:colOff>
      <xdr:row>38</xdr:row>
      <xdr:rowOff>144704</xdr:rowOff>
    </xdr:to>
    <xdr:cxnSp macro="">
      <xdr:nvCxnSpPr>
        <xdr:cNvPr id="133" name="直線コネクタ 132">
          <a:extLst>
            <a:ext uri="{FF2B5EF4-FFF2-40B4-BE49-F238E27FC236}">
              <a16:creationId xmlns:a16="http://schemas.microsoft.com/office/drawing/2014/main" id="{6A79263B-89D8-4969-B176-9C965ED25196}"/>
            </a:ext>
          </a:extLst>
        </xdr:cNvPr>
        <xdr:cNvCxnSpPr/>
      </xdr:nvCxnSpPr>
      <xdr:spPr>
        <a:xfrm flipV="1">
          <a:off x="8750300" y="66512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101219</xdr:rowOff>
    </xdr:from>
    <xdr:to>
      <xdr:col>41</xdr:col>
      <xdr:colOff>101600</xdr:colOff>
      <xdr:row>39</xdr:row>
      <xdr:rowOff>31369</xdr:rowOff>
    </xdr:to>
    <xdr:sp macro="" textlink="">
      <xdr:nvSpPr>
        <xdr:cNvPr id="134" name="楕円 133">
          <a:extLst>
            <a:ext uri="{FF2B5EF4-FFF2-40B4-BE49-F238E27FC236}">
              <a16:creationId xmlns:a16="http://schemas.microsoft.com/office/drawing/2014/main" id="{E6441E3A-3560-4EBD-9271-1C2FF7BAABD5}"/>
            </a:ext>
          </a:extLst>
        </xdr:cNvPr>
        <xdr:cNvSpPr/>
      </xdr:nvSpPr>
      <xdr:spPr>
        <a:xfrm>
          <a:off x="7810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144704</xdr:rowOff>
    </xdr:from>
    <xdr:to>
      <xdr:col>45</xdr:col>
      <xdr:colOff>177800</xdr:colOff>
      <xdr:row>38</xdr:row>
      <xdr:rowOff>152019</xdr:rowOff>
    </xdr:to>
    <xdr:cxnSp macro="">
      <xdr:nvCxnSpPr>
        <xdr:cNvPr id="135" name="直線コネクタ 134">
          <a:extLst>
            <a:ext uri="{FF2B5EF4-FFF2-40B4-BE49-F238E27FC236}">
              <a16:creationId xmlns:a16="http://schemas.microsoft.com/office/drawing/2014/main" id="{7330B5DC-6932-4B1C-A169-84B19E064CFF}"/>
            </a:ext>
          </a:extLst>
        </xdr:cNvPr>
        <xdr:cNvCxnSpPr/>
      </xdr:nvCxnSpPr>
      <xdr:spPr>
        <a:xfrm flipV="1">
          <a:off x="7861300" y="665980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108801</xdr:rowOff>
    </xdr:from>
    <xdr:to>
      <xdr:col>36</xdr:col>
      <xdr:colOff>165100</xdr:colOff>
      <xdr:row>39</xdr:row>
      <xdr:rowOff>38951</xdr:rowOff>
    </xdr:to>
    <xdr:sp macro="" textlink="">
      <xdr:nvSpPr>
        <xdr:cNvPr id="136" name="楕円 135">
          <a:extLst>
            <a:ext uri="{FF2B5EF4-FFF2-40B4-BE49-F238E27FC236}">
              <a16:creationId xmlns:a16="http://schemas.microsoft.com/office/drawing/2014/main" id="{56EA25E6-12B0-4E1E-93BB-165D81479A26}"/>
            </a:ext>
          </a:extLst>
        </xdr:cNvPr>
        <xdr:cNvSpPr/>
      </xdr:nvSpPr>
      <xdr:spPr>
        <a:xfrm>
          <a:off x="6921500" y="66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152019</xdr:rowOff>
    </xdr:from>
    <xdr:to>
      <xdr:col>41</xdr:col>
      <xdr:colOff>50800</xdr:colOff>
      <xdr:row>38</xdr:row>
      <xdr:rowOff>159601</xdr:rowOff>
    </xdr:to>
    <xdr:cxnSp macro="">
      <xdr:nvCxnSpPr>
        <xdr:cNvPr id="137" name="直線コネクタ 136">
          <a:extLst>
            <a:ext uri="{FF2B5EF4-FFF2-40B4-BE49-F238E27FC236}">
              <a16:creationId xmlns:a16="http://schemas.microsoft.com/office/drawing/2014/main" id="{FD4778BE-48CB-4768-88A2-7AD90DF3AA6A}"/>
            </a:ext>
          </a:extLst>
        </xdr:cNvPr>
        <xdr:cNvCxnSpPr/>
      </xdr:nvCxnSpPr>
      <xdr:spPr>
        <a:xfrm flipV="1">
          <a:off x="6972300" y="6667119"/>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4397EAE4-A472-4CA3-9FF4-F2026E2796AE}"/>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9963BEDE-0078-443A-8BE9-0399F7C98300}"/>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84354671-5D7E-4BF7-A54A-8056B19150F8}"/>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E8BC05A8-3ACF-464D-A6EC-2070085D8DCF}"/>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6608</xdr:rowOff>
    </xdr:from>
    <xdr:ext cx="534377" cy="259045"/>
    <xdr:sp macro="" textlink="">
      <xdr:nvSpPr>
        <xdr:cNvPr id="142" name="n_1mainValue【道路】&#10;一人当たり延長">
          <a:extLst>
            <a:ext uri="{FF2B5EF4-FFF2-40B4-BE49-F238E27FC236}">
              <a16:creationId xmlns:a16="http://schemas.microsoft.com/office/drawing/2014/main" id="{FD3BDF43-7350-43CD-A215-C67AA4338CB8}"/>
            </a:ext>
          </a:extLst>
        </xdr:cNvPr>
        <xdr:cNvSpPr txBox="1"/>
      </xdr:nvSpPr>
      <xdr:spPr>
        <a:xfrm>
          <a:off x="9359411" y="66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15181</xdr:rowOff>
    </xdr:from>
    <xdr:ext cx="534377" cy="259045"/>
    <xdr:sp macro="" textlink="">
      <xdr:nvSpPr>
        <xdr:cNvPr id="143" name="n_2mainValue【道路】&#10;一人当たり延長">
          <a:extLst>
            <a:ext uri="{FF2B5EF4-FFF2-40B4-BE49-F238E27FC236}">
              <a16:creationId xmlns:a16="http://schemas.microsoft.com/office/drawing/2014/main" id="{5B790838-6D88-47D5-A177-DFA564AF16AD}"/>
            </a:ext>
          </a:extLst>
        </xdr:cNvPr>
        <xdr:cNvSpPr txBox="1"/>
      </xdr:nvSpPr>
      <xdr:spPr>
        <a:xfrm>
          <a:off x="8483111" y="67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22496</xdr:rowOff>
    </xdr:from>
    <xdr:ext cx="534377" cy="259045"/>
    <xdr:sp macro="" textlink="">
      <xdr:nvSpPr>
        <xdr:cNvPr id="144" name="n_3mainValue【道路】&#10;一人当たり延長">
          <a:extLst>
            <a:ext uri="{FF2B5EF4-FFF2-40B4-BE49-F238E27FC236}">
              <a16:creationId xmlns:a16="http://schemas.microsoft.com/office/drawing/2014/main" id="{34735B89-CFA1-40FF-8C9B-E5B1F82AB6FD}"/>
            </a:ext>
          </a:extLst>
        </xdr:cNvPr>
        <xdr:cNvSpPr txBox="1"/>
      </xdr:nvSpPr>
      <xdr:spPr>
        <a:xfrm>
          <a:off x="7594111" y="67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30078</xdr:rowOff>
    </xdr:from>
    <xdr:ext cx="534377" cy="259045"/>
    <xdr:sp macro="" textlink="">
      <xdr:nvSpPr>
        <xdr:cNvPr id="145" name="n_4mainValue【道路】&#10;一人当たり延長">
          <a:extLst>
            <a:ext uri="{FF2B5EF4-FFF2-40B4-BE49-F238E27FC236}">
              <a16:creationId xmlns:a16="http://schemas.microsoft.com/office/drawing/2014/main" id="{90B58D42-425E-44D5-876E-7C7CB02C70E3}"/>
            </a:ext>
          </a:extLst>
        </xdr:cNvPr>
        <xdr:cNvSpPr txBox="1"/>
      </xdr:nvSpPr>
      <xdr:spPr>
        <a:xfrm>
          <a:off x="6705111" y="67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8B4871B-4BDE-43A2-ABB0-51D5F373A6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232938F-3CA0-406D-9B9D-DD231B94C8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A0B3A27-73A0-4FEA-86EA-DE3B39E55D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FB08112-4033-4701-B4B3-CD3CFB9B05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880820F-7C7B-4B54-B50C-0A8D47264A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16B3F49-3F45-4D82-BE2A-75F9369E29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4131901-0042-4709-88F7-02C6467225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60271C2-89C5-40F3-8685-9666BF2E2E9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3E185FF-B1D3-4F6C-9809-41CDE090B2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A6DC0AE-D414-4FFD-A062-A0A8B12193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90226ED-1983-497E-B654-E11DE2ED4C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A08A2FB-4042-48D2-9EE2-FEB8161155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CBF53D7-F501-4F61-8F46-5B6E654187D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531006B-688A-414A-9AF2-7770B6C1AE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4E6E6E8-E147-49D8-BE82-E6ABC70169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ADCF745-DDDD-4D97-9F48-36CF82FB208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7BE07DC-CD3A-4470-8E11-BB7BABE8E0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CE86816-56DB-4558-B751-1ECF38F6AB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F292CB9-1543-40BD-A44C-01556809F3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A46755F-C133-458E-854A-D450E8A01B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330F90F-63D0-4F35-959B-73B8E3ED8D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B24BEB7-F1AC-4001-B91D-7F1EDC8A80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8E98ED8-34BB-4090-B0F1-49412BC19A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2F94902-A9E4-4296-BA7B-F4E28644FC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8DC4BD4-173D-42D9-B25D-C1B0E46B0A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8BF7DB-02BA-40A9-B391-537F8A23F4A5}"/>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3729E2F-4631-45B6-954A-CB17D9F75EB2}"/>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A7826B7F-BC2A-466A-838D-CCC0BD05EA04}"/>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0216B01-581F-4186-8DCB-C5A185406F28}"/>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82CB0BCA-B3B1-4A5F-A654-E6A8BF97C44D}"/>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42EA458-5211-4687-9982-A4998AA0031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9BECAC08-2F8A-46C6-8FD8-152FE4587687}"/>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6227753B-91D9-4EFA-A9C1-C68B2AA8A51F}"/>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37EFD78B-D004-4AA5-BB88-147283B54748}"/>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B81CF195-ACFC-409C-9B65-F7672A386B7B}"/>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A846CED2-C646-4092-9D0C-4CD83A4DFD0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0E425A1-3BF3-43F2-9AD7-3A84B7AFA1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BA573A5-9E29-44B0-8F80-34FDE0788D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B99B9C8-A08E-4791-8215-578755F981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1066B87-83A9-4644-9B42-5B955858D4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2705664-232C-4CA3-A84F-5FDE0DCA4E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7" name="楕円 186">
          <a:extLst>
            <a:ext uri="{FF2B5EF4-FFF2-40B4-BE49-F238E27FC236}">
              <a16:creationId xmlns:a16="http://schemas.microsoft.com/office/drawing/2014/main" id="{AEAA231E-50D9-4026-AFD0-C20601A0C3E1}"/>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0671F7A-4AEB-44E3-BA35-E94D13E7759E}"/>
            </a:ext>
          </a:extLst>
        </xdr:cNvPr>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9" name="楕円 188">
          <a:extLst>
            <a:ext uri="{FF2B5EF4-FFF2-40B4-BE49-F238E27FC236}">
              <a16:creationId xmlns:a16="http://schemas.microsoft.com/office/drawing/2014/main" id="{02464029-920F-4AF8-B780-8F867B4FE764}"/>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1633</xdr:rowOff>
    </xdr:to>
    <xdr:cxnSp macro="">
      <xdr:nvCxnSpPr>
        <xdr:cNvPr id="190" name="直線コネクタ 189">
          <a:extLst>
            <a:ext uri="{FF2B5EF4-FFF2-40B4-BE49-F238E27FC236}">
              <a16:creationId xmlns:a16="http://schemas.microsoft.com/office/drawing/2014/main" id="{573BA4BC-AA89-4AEF-A173-1E12F08F18B9}"/>
            </a:ext>
          </a:extLst>
        </xdr:cNvPr>
        <xdr:cNvCxnSpPr/>
      </xdr:nvCxnSpPr>
      <xdr:spPr>
        <a:xfrm>
          <a:off x="3797300" y="104355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1" name="楕円 190">
          <a:extLst>
            <a:ext uri="{FF2B5EF4-FFF2-40B4-BE49-F238E27FC236}">
              <a16:creationId xmlns:a16="http://schemas.microsoft.com/office/drawing/2014/main" id="{CC53ACDE-CE24-4201-988B-6DB90D7EAE74}"/>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148590</xdr:rowOff>
    </xdr:to>
    <xdr:cxnSp macro="">
      <xdr:nvCxnSpPr>
        <xdr:cNvPr id="192" name="直線コネクタ 191">
          <a:extLst>
            <a:ext uri="{FF2B5EF4-FFF2-40B4-BE49-F238E27FC236}">
              <a16:creationId xmlns:a16="http://schemas.microsoft.com/office/drawing/2014/main" id="{8E40F93A-D94A-4EA7-951A-58E7C2E6466B}"/>
            </a:ext>
          </a:extLst>
        </xdr:cNvPr>
        <xdr:cNvCxnSpPr/>
      </xdr:nvCxnSpPr>
      <xdr:spPr>
        <a:xfrm>
          <a:off x="2908300" y="104078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3" name="楕円 192">
          <a:extLst>
            <a:ext uri="{FF2B5EF4-FFF2-40B4-BE49-F238E27FC236}">
              <a16:creationId xmlns:a16="http://schemas.microsoft.com/office/drawing/2014/main" id="{048C60DB-CFF1-4CBC-BB95-FA20B5E068A0}"/>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120831</xdr:rowOff>
    </xdr:to>
    <xdr:cxnSp macro="">
      <xdr:nvCxnSpPr>
        <xdr:cNvPr id="194" name="直線コネクタ 193">
          <a:extLst>
            <a:ext uri="{FF2B5EF4-FFF2-40B4-BE49-F238E27FC236}">
              <a16:creationId xmlns:a16="http://schemas.microsoft.com/office/drawing/2014/main" id="{1ED6C4EB-9F65-4B68-A668-C4DA2DC2A7A2}"/>
            </a:ext>
          </a:extLst>
        </xdr:cNvPr>
        <xdr:cNvCxnSpPr/>
      </xdr:nvCxnSpPr>
      <xdr:spPr>
        <a:xfrm>
          <a:off x="2019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5" name="楕円 194">
          <a:extLst>
            <a:ext uri="{FF2B5EF4-FFF2-40B4-BE49-F238E27FC236}">
              <a16:creationId xmlns:a16="http://schemas.microsoft.com/office/drawing/2014/main" id="{19D885A3-D269-49DA-92E2-23D7A253BD45}"/>
            </a:ext>
          </a:extLst>
        </xdr:cNvPr>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93073</xdr:rowOff>
    </xdr:to>
    <xdr:cxnSp macro="">
      <xdr:nvCxnSpPr>
        <xdr:cNvPr id="196" name="直線コネクタ 195">
          <a:extLst>
            <a:ext uri="{FF2B5EF4-FFF2-40B4-BE49-F238E27FC236}">
              <a16:creationId xmlns:a16="http://schemas.microsoft.com/office/drawing/2014/main" id="{5FC3043B-5778-4FA5-A6A8-EBD299D4082D}"/>
            </a:ext>
          </a:extLst>
        </xdr:cNvPr>
        <xdr:cNvCxnSpPr/>
      </xdr:nvCxnSpPr>
      <xdr:spPr>
        <a:xfrm>
          <a:off x="1130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DDF0438-29B1-4FD6-A49A-39A30990364F}"/>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3B5FC53-8CFB-4DF8-82EA-6A390BFE3367}"/>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76466F5-FC20-4D56-967E-BAB3D0ADA913}"/>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3535E364-2E99-4423-AF08-18B58F5AC163}"/>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02B8CDC-0D8B-4D43-84D4-C2FA3CDE700D}"/>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4FF1F73-1562-4BDA-8E94-D8237F724CFC}"/>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45E71D7-C09C-4616-B2CE-880140925582}"/>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0DADAC8-6184-47BF-A29B-B2923CAC3E41}"/>
            </a:ext>
          </a:extLst>
        </xdr:cNvPr>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81D8FC7-80A4-4B5A-8193-AEC6194FB5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BDF13D6-9DED-4219-AA02-1D098079B8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46ED8A-A980-470B-B5DD-711B1CBBFC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DB4411C-5FF0-4EBE-B246-CBDF64EA8B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F6597D3-D86F-4119-BCEB-3D0543F1B7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0259AF3-BC5E-40CF-A872-175343288A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9A4694C-9C76-4A91-B4BE-19805CDE93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CBF439F-35B3-434D-B8A3-12834C512C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C24A09-A3B7-4836-9C50-EA6AA61E13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8A4BEAA-81E8-416D-A037-22643174BB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27F7266-04BF-4FF4-8528-495A53E1BB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0073E23-0145-4547-B755-1835E506A2B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25628D3-3D47-411C-B404-6E71491D95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6D0FDD3-4713-4439-BFC0-1B3DCF44776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2B8D316-F629-4E02-A8DF-5D6E2D127A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D46D83E-31E4-472D-A2FC-2D425F52BA7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1EEED5E-1EC0-4693-9843-5866C889BD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E04A118-9CB5-4A9D-B56D-CB084C0264F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83126FB-B3DF-41B8-8C0F-08A63800FE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9A6B57E1-F899-496F-BE25-517FE4BDD46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41C25C4-8374-4194-94FF-AC8926A259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F383AFA-58BC-476B-8B95-0EA88B11D6D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93C5547-2DDA-452C-B63F-D297A09CA1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3CCAD28E-5DB7-4B77-B644-E0FCF99036F2}"/>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BDC3C5B-4374-4572-90AA-3BD733D5D27E}"/>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B3DBEBAA-9E99-4350-841D-52AE59A3B46F}"/>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8673342-1218-4C49-837D-7C114701C0D2}"/>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E529B63A-F5D4-495F-BBBE-65D300C94E84}"/>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3AFCDDD-B5A0-4628-8085-82196D051E07}"/>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192B8423-55D4-41C4-8F79-F539B0B4A6BC}"/>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902C06AC-8ED6-400E-AD03-ABD70CB34C1C}"/>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C68C1F9A-23AB-41C3-8018-1A2E4F95901D}"/>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79DF0CFF-841F-4690-9DA3-6D4F0F271C09}"/>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C277AA03-838A-4722-93A4-80610782C7F8}"/>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9CF62C4-AAE8-47AC-9C58-842445677F1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AAF461-2587-440C-89DF-6293EFB9E8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D4E7EA4-478C-4C1C-B0F9-C911F26A22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DBB205-79E7-44EB-85F0-2A89FBE411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7F6258-3897-4F2C-B957-046A6B61F5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16094</xdr:rowOff>
    </xdr:from>
    <xdr:to>
      <xdr:col>55</xdr:col>
      <xdr:colOff>50800</xdr:colOff>
      <xdr:row>63</xdr:row>
      <xdr:rowOff>117694</xdr:rowOff>
    </xdr:to>
    <xdr:sp macro="" textlink="">
      <xdr:nvSpPr>
        <xdr:cNvPr id="244" name="楕円 243">
          <a:extLst>
            <a:ext uri="{FF2B5EF4-FFF2-40B4-BE49-F238E27FC236}">
              <a16:creationId xmlns:a16="http://schemas.microsoft.com/office/drawing/2014/main" id="{00B10801-1DD3-4E41-A8E0-41EACED3181D}"/>
            </a:ext>
          </a:extLst>
        </xdr:cNvPr>
        <xdr:cNvSpPr/>
      </xdr:nvSpPr>
      <xdr:spPr>
        <a:xfrm>
          <a:off x="10426700" y="108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38971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A6E1E0F2-D61C-420C-A5D5-8E36FE06F492}"/>
            </a:ext>
          </a:extLst>
        </xdr:cNvPr>
        <xdr:cNvSpPr txBox="1"/>
      </xdr:nvSpPr>
      <xdr:spPr>
        <a:xfrm>
          <a:off x="10515600" y="1066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19714</xdr:rowOff>
    </xdr:from>
    <xdr:to>
      <xdr:col>50</xdr:col>
      <xdr:colOff>165100</xdr:colOff>
      <xdr:row>63</xdr:row>
      <xdr:rowOff>121314</xdr:rowOff>
    </xdr:to>
    <xdr:sp macro="" textlink="">
      <xdr:nvSpPr>
        <xdr:cNvPr id="246" name="楕円 245">
          <a:extLst>
            <a:ext uri="{FF2B5EF4-FFF2-40B4-BE49-F238E27FC236}">
              <a16:creationId xmlns:a16="http://schemas.microsoft.com/office/drawing/2014/main" id="{89A3CE2F-F350-4818-B6B2-8B96BF9808AB}"/>
            </a:ext>
          </a:extLst>
        </xdr:cNvPr>
        <xdr:cNvSpPr/>
      </xdr:nvSpPr>
      <xdr:spPr>
        <a:xfrm>
          <a:off x="9588500" y="10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66894</xdr:rowOff>
    </xdr:from>
    <xdr:to>
      <xdr:col>55</xdr:col>
      <xdr:colOff>0</xdr:colOff>
      <xdr:row>63</xdr:row>
      <xdr:rowOff>70514</xdr:rowOff>
    </xdr:to>
    <xdr:cxnSp macro="">
      <xdr:nvCxnSpPr>
        <xdr:cNvPr id="247" name="直線コネクタ 246">
          <a:extLst>
            <a:ext uri="{FF2B5EF4-FFF2-40B4-BE49-F238E27FC236}">
              <a16:creationId xmlns:a16="http://schemas.microsoft.com/office/drawing/2014/main" id="{ABC96456-F9F3-4F61-A7C3-5DEC1A9274CC}"/>
            </a:ext>
          </a:extLst>
        </xdr:cNvPr>
        <xdr:cNvCxnSpPr/>
      </xdr:nvCxnSpPr>
      <xdr:spPr>
        <a:xfrm flipV="1">
          <a:off x="9639300" y="10868244"/>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22429</xdr:rowOff>
    </xdr:from>
    <xdr:to>
      <xdr:col>46</xdr:col>
      <xdr:colOff>38100</xdr:colOff>
      <xdr:row>63</xdr:row>
      <xdr:rowOff>124029</xdr:rowOff>
    </xdr:to>
    <xdr:sp macro="" textlink="">
      <xdr:nvSpPr>
        <xdr:cNvPr id="248" name="楕円 247">
          <a:extLst>
            <a:ext uri="{FF2B5EF4-FFF2-40B4-BE49-F238E27FC236}">
              <a16:creationId xmlns:a16="http://schemas.microsoft.com/office/drawing/2014/main" id="{C76CAC2A-E68D-48AA-AAC2-66A0DB9B94D7}"/>
            </a:ext>
          </a:extLst>
        </xdr:cNvPr>
        <xdr:cNvSpPr/>
      </xdr:nvSpPr>
      <xdr:spPr>
        <a:xfrm>
          <a:off x="8699500" y="108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70514</xdr:rowOff>
    </xdr:from>
    <xdr:to>
      <xdr:col>50</xdr:col>
      <xdr:colOff>114300</xdr:colOff>
      <xdr:row>63</xdr:row>
      <xdr:rowOff>73229</xdr:rowOff>
    </xdr:to>
    <xdr:cxnSp macro="">
      <xdr:nvCxnSpPr>
        <xdr:cNvPr id="249" name="直線コネクタ 248">
          <a:extLst>
            <a:ext uri="{FF2B5EF4-FFF2-40B4-BE49-F238E27FC236}">
              <a16:creationId xmlns:a16="http://schemas.microsoft.com/office/drawing/2014/main" id="{E6BA31A2-CE4A-4711-AA1A-2BBEEF2D9A80}"/>
            </a:ext>
          </a:extLst>
        </xdr:cNvPr>
        <xdr:cNvCxnSpPr/>
      </xdr:nvCxnSpPr>
      <xdr:spPr>
        <a:xfrm flipV="1">
          <a:off x="8750300" y="10871864"/>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24647</xdr:rowOff>
    </xdr:from>
    <xdr:to>
      <xdr:col>41</xdr:col>
      <xdr:colOff>101600</xdr:colOff>
      <xdr:row>63</xdr:row>
      <xdr:rowOff>126247</xdr:rowOff>
    </xdr:to>
    <xdr:sp macro="" textlink="">
      <xdr:nvSpPr>
        <xdr:cNvPr id="250" name="楕円 249">
          <a:extLst>
            <a:ext uri="{FF2B5EF4-FFF2-40B4-BE49-F238E27FC236}">
              <a16:creationId xmlns:a16="http://schemas.microsoft.com/office/drawing/2014/main" id="{58A73E11-146B-4F2B-B061-0DAA6841C638}"/>
            </a:ext>
          </a:extLst>
        </xdr:cNvPr>
        <xdr:cNvSpPr/>
      </xdr:nvSpPr>
      <xdr:spPr>
        <a:xfrm>
          <a:off x="7810500" y="108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73229</xdr:rowOff>
    </xdr:from>
    <xdr:to>
      <xdr:col>45</xdr:col>
      <xdr:colOff>177800</xdr:colOff>
      <xdr:row>63</xdr:row>
      <xdr:rowOff>75447</xdr:rowOff>
    </xdr:to>
    <xdr:cxnSp macro="">
      <xdr:nvCxnSpPr>
        <xdr:cNvPr id="251" name="直線コネクタ 250">
          <a:extLst>
            <a:ext uri="{FF2B5EF4-FFF2-40B4-BE49-F238E27FC236}">
              <a16:creationId xmlns:a16="http://schemas.microsoft.com/office/drawing/2014/main" id="{AB1E2136-ED4D-405D-B78C-86010B03607B}"/>
            </a:ext>
          </a:extLst>
        </xdr:cNvPr>
        <xdr:cNvCxnSpPr/>
      </xdr:nvCxnSpPr>
      <xdr:spPr>
        <a:xfrm flipV="1">
          <a:off x="7861300" y="1087457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26926</xdr:rowOff>
    </xdr:from>
    <xdr:to>
      <xdr:col>36</xdr:col>
      <xdr:colOff>165100</xdr:colOff>
      <xdr:row>63</xdr:row>
      <xdr:rowOff>128526</xdr:rowOff>
    </xdr:to>
    <xdr:sp macro="" textlink="">
      <xdr:nvSpPr>
        <xdr:cNvPr id="252" name="楕円 251">
          <a:extLst>
            <a:ext uri="{FF2B5EF4-FFF2-40B4-BE49-F238E27FC236}">
              <a16:creationId xmlns:a16="http://schemas.microsoft.com/office/drawing/2014/main" id="{0FBF26D4-90A3-4F58-A0AA-3FD5D5EF6728}"/>
            </a:ext>
          </a:extLst>
        </xdr:cNvPr>
        <xdr:cNvSpPr/>
      </xdr:nvSpPr>
      <xdr:spPr>
        <a:xfrm>
          <a:off x="6921500" y="10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75447</xdr:rowOff>
    </xdr:from>
    <xdr:to>
      <xdr:col>41</xdr:col>
      <xdr:colOff>50800</xdr:colOff>
      <xdr:row>63</xdr:row>
      <xdr:rowOff>77726</xdr:rowOff>
    </xdr:to>
    <xdr:cxnSp macro="">
      <xdr:nvCxnSpPr>
        <xdr:cNvPr id="253" name="直線コネクタ 252">
          <a:extLst>
            <a:ext uri="{FF2B5EF4-FFF2-40B4-BE49-F238E27FC236}">
              <a16:creationId xmlns:a16="http://schemas.microsoft.com/office/drawing/2014/main" id="{02AC6272-F1CA-4A64-908C-CCBA2D2707CE}"/>
            </a:ext>
          </a:extLst>
        </xdr:cNvPr>
        <xdr:cNvCxnSpPr/>
      </xdr:nvCxnSpPr>
      <xdr:spPr>
        <a:xfrm flipV="1">
          <a:off x="6972300" y="10876797"/>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7F1D593-0BB3-4F58-877F-829229B7C73E}"/>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4F0921E-7094-404B-B16B-630E111B2F8E}"/>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CDC8510-D7DC-4918-B749-2B712B9F3C0E}"/>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AA979A3-6EE1-48AC-8697-0FD579637788}"/>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137841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FFD138A-77F6-466F-9436-67782BD3AE5E}"/>
            </a:ext>
          </a:extLst>
        </xdr:cNvPr>
        <xdr:cNvSpPr txBox="1"/>
      </xdr:nvSpPr>
      <xdr:spPr>
        <a:xfrm>
          <a:off x="9327095" y="105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140556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CEC8AEC-7473-423A-BAF6-E4DADBA981A8}"/>
            </a:ext>
          </a:extLst>
        </xdr:cNvPr>
        <xdr:cNvSpPr txBox="1"/>
      </xdr:nvSpPr>
      <xdr:spPr>
        <a:xfrm>
          <a:off x="8450795" y="105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142774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ACE04E7-0EE3-44FD-903F-72A4B55D8BC5}"/>
            </a:ext>
          </a:extLst>
        </xdr:cNvPr>
        <xdr:cNvSpPr txBox="1"/>
      </xdr:nvSpPr>
      <xdr:spPr>
        <a:xfrm>
          <a:off x="7561795" y="106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145053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80F4A55-351E-40F8-ABC3-AD1BA5530957}"/>
            </a:ext>
          </a:extLst>
        </xdr:cNvPr>
        <xdr:cNvSpPr txBox="1"/>
      </xdr:nvSpPr>
      <xdr:spPr>
        <a:xfrm>
          <a:off x="6672795" y="1060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A8457CB-62F6-43D9-9D6C-557BC0DCA8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E1A2393-4A17-4D9E-B17F-13B4321864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7FFF27B-5873-4D29-8508-2F146C0FAE4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D9CCF7E-5626-4FE1-9440-06CDABE8E0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8C3D29D-268A-47CA-883C-C435B19084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DCA1A73-7388-45AB-B144-F1B79E2663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5C6EE12-0ACF-43DD-B79C-E2E8698C6A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28DA83C-9F70-4B14-AD4F-57C8146E7E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5FFE265-65FE-4472-8ABE-887CD9EADF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274E398-DEFA-47EB-BC9A-92F0416F9F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598AF94-76AF-46FA-8E2B-F190A49977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E8C9D78-0494-47A3-9121-216677B22CD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92DD645-C26A-4751-B3F0-7FD97F1A3EF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6867CB2-13F5-47F8-96B8-DF640349872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4A4421B-6EC9-4A4E-AB05-68F7E35C428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0CC070D-3737-40FF-A254-9F934F3973B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C82833F-DA34-426A-B8B2-8D877E01A0B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07F4C14-2B11-47FB-9885-EEFEC47A23E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4A4B5BD-7DA0-4FF1-9D94-E78D989A905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885632E8-2260-4D05-8648-B379FE6422A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FF8E8118-6674-4ADB-BD4B-42A64AF57D5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0FABC3C-48D5-41FA-895F-EE8843D834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88ED4BC-2633-46A7-A238-97F33B8C484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CEA5CFA-6B31-48B4-BC09-794F4F3B55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1101715-217D-4A45-855D-C82817B76D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A00A06B3-0156-4826-9D16-C56DC626E14B}"/>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5508A6E-B5B8-4779-BBCC-4C5E6806431E}"/>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5972E347-561A-4301-96FF-4F2CAA8B219E}"/>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6B866E4-3CEC-4F21-80A1-FA28295ED94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55D0D3A4-4CEE-4619-BA59-284D35386126}"/>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6641EDC-988D-4781-AF6E-7740639F283B}"/>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ED4AFD96-3F03-4D27-B409-A338ACEF9173}"/>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ED7477F6-4F96-4144-A9B5-38C17F64CF4C}"/>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5E8DA28A-1D19-43BB-9FFA-31C10057F384}"/>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CEEDFAD0-7B2C-4A7A-8BF7-ED7A7142508E}"/>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95107584-BD33-4D46-9910-F4A9B367DBE2}"/>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CB97F5A-99BD-48FD-98F4-649A797A319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DE15D41-4DFF-4DD5-A22A-34A73B34AB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C6A852D-7011-46D5-B855-404CF925BC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CF6C8A-6D35-4AC5-9E8A-E18DB14C52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AF46BA-1E1F-4228-A26A-BF7DE613E8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82006</xdr:rowOff>
    </xdr:from>
    <xdr:to>
      <xdr:col>24</xdr:col>
      <xdr:colOff>114300</xdr:colOff>
      <xdr:row>85</xdr:row>
      <xdr:rowOff>12156</xdr:rowOff>
    </xdr:to>
    <xdr:sp macro="" textlink="">
      <xdr:nvSpPr>
        <xdr:cNvPr id="303" name="楕円 302">
          <a:extLst>
            <a:ext uri="{FF2B5EF4-FFF2-40B4-BE49-F238E27FC236}">
              <a16:creationId xmlns:a16="http://schemas.microsoft.com/office/drawing/2014/main" id="{F9A8F45B-498A-43E5-96F5-26C362F900C0}"/>
            </a:ext>
          </a:extLst>
        </xdr:cNvPr>
        <xdr:cNvSpPr/>
      </xdr:nvSpPr>
      <xdr:spPr>
        <a:xfrm>
          <a:off x="4584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60433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5D9CBC0-C60F-4B88-99AE-198BB9974934}"/>
            </a:ext>
          </a:extLst>
        </xdr:cNvPr>
        <xdr:cNvSpPr txBox="1"/>
      </xdr:nvSpPr>
      <xdr:spPr>
        <a:xfrm>
          <a:off x="4673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305" name="楕円 304">
          <a:extLst>
            <a:ext uri="{FF2B5EF4-FFF2-40B4-BE49-F238E27FC236}">
              <a16:creationId xmlns:a16="http://schemas.microsoft.com/office/drawing/2014/main" id="{94C17C24-3F20-4A67-863B-89390910F47D}"/>
            </a:ext>
          </a:extLst>
        </xdr:cNvPr>
        <xdr:cNvSpPr/>
      </xdr:nvSpPr>
      <xdr:spPr>
        <a:xfrm>
          <a:off x="3746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132806</xdr:rowOff>
    </xdr:to>
    <xdr:cxnSp macro="">
      <xdr:nvCxnSpPr>
        <xdr:cNvPr id="306" name="直線コネクタ 305">
          <a:extLst>
            <a:ext uri="{FF2B5EF4-FFF2-40B4-BE49-F238E27FC236}">
              <a16:creationId xmlns:a16="http://schemas.microsoft.com/office/drawing/2014/main" id="{C81894DA-6E5D-4559-9871-391A985A0404}"/>
            </a:ext>
          </a:extLst>
        </xdr:cNvPr>
        <xdr:cNvCxnSpPr/>
      </xdr:nvCxnSpPr>
      <xdr:spPr>
        <a:xfrm>
          <a:off x="3797300" y="145068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307" name="楕円 306">
          <a:extLst>
            <a:ext uri="{FF2B5EF4-FFF2-40B4-BE49-F238E27FC236}">
              <a16:creationId xmlns:a16="http://schemas.microsoft.com/office/drawing/2014/main" id="{E0554D06-CEDB-4D51-9641-B9BD4D16EC41}"/>
            </a:ext>
          </a:extLst>
        </xdr:cNvPr>
        <xdr:cNvSpPr/>
      </xdr:nvSpPr>
      <xdr:spPr>
        <a:xfrm>
          <a:off x="2857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105048</xdr:rowOff>
    </xdr:to>
    <xdr:cxnSp macro="">
      <xdr:nvCxnSpPr>
        <xdr:cNvPr id="308" name="直線コネクタ 307">
          <a:extLst>
            <a:ext uri="{FF2B5EF4-FFF2-40B4-BE49-F238E27FC236}">
              <a16:creationId xmlns:a16="http://schemas.microsoft.com/office/drawing/2014/main" id="{3E5F9B0A-7CD5-4F33-8FD3-E366C924F904}"/>
            </a:ext>
          </a:extLst>
        </xdr:cNvPr>
        <xdr:cNvCxnSpPr/>
      </xdr:nvCxnSpPr>
      <xdr:spPr>
        <a:xfrm>
          <a:off x="2908300" y="144774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166914</xdr:rowOff>
    </xdr:from>
    <xdr:to>
      <xdr:col>10</xdr:col>
      <xdr:colOff>165100</xdr:colOff>
      <xdr:row>84</xdr:row>
      <xdr:rowOff>97064</xdr:rowOff>
    </xdr:to>
    <xdr:sp macro="" textlink="">
      <xdr:nvSpPr>
        <xdr:cNvPr id="309" name="楕円 308">
          <a:extLst>
            <a:ext uri="{FF2B5EF4-FFF2-40B4-BE49-F238E27FC236}">
              <a16:creationId xmlns:a16="http://schemas.microsoft.com/office/drawing/2014/main" id="{3DB27268-C6E6-41BE-92AC-1B20C14383EA}"/>
            </a:ext>
          </a:extLst>
        </xdr:cNvPr>
        <xdr:cNvSpPr/>
      </xdr:nvSpPr>
      <xdr:spPr>
        <a:xfrm>
          <a:off x="1968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46264</xdr:rowOff>
    </xdr:from>
    <xdr:to>
      <xdr:col>15</xdr:col>
      <xdr:colOff>50800</xdr:colOff>
      <xdr:row>84</xdr:row>
      <xdr:rowOff>75656</xdr:rowOff>
    </xdr:to>
    <xdr:cxnSp macro="">
      <xdr:nvCxnSpPr>
        <xdr:cNvPr id="310" name="直線コネクタ 309">
          <a:extLst>
            <a:ext uri="{FF2B5EF4-FFF2-40B4-BE49-F238E27FC236}">
              <a16:creationId xmlns:a16="http://schemas.microsoft.com/office/drawing/2014/main" id="{6A2E31B0-8F26-4D6A-B498-BA15831F906A}"/>
            </a:ext>
          </a:extLst>
        </xdr:cNvPr>
        <xdr:cNvCxnSpPr/>
      </xdr:nvCxnSpPr>
      <xdr:spPr>
        <a:xfrm>
          <a:off x="2019300" y="144480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137523</xdr:rowOff>
    </xdr:from>
    <xdr:to>
      <xdr:col>6</xdr:col>
      <xdr:colOff>38100</xdr:colOff>
      <xdr:row>84</xdr:row>
      <xdr:rowOff>67673</xdr:rowOff>
    </xdr:to>
    <xdr:sp macro="" textlink="">
      <xdr:nvSpPr>
        <xdr:cNvPr id="311" name="楕円 310">
          <a:extLst>
            <a:ext uri="{FF2B5EF4-FFF2-40B4-BE49-F238E27FC236}">
              <a16:creationId xmlns:a16="http://schemas.microsoft.com/office/drawing/2014/main" id="{9E97977D-9905-41DE-B775-20C024223665}"/>
            </a:ext>
          </a:extLst>
        </xdr:cNvPr>
        <xdr:cNvSpPr/>
      </xdr:nvSpPr>
      <xdr:spPr>
        <a:xfrm>
          <a:off x="1079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16873</xdr:rowOff>
    </xdr:from>
    <xdr:to>
      <xdr:col>10</xdr:col>
      <xdr:colOff>114300</xdr:colOff>
      <xdr:row>84</xdr:row>
      <xdr:rowOff>46264</xdr:rowOff>
    </xdr:to>
    <xdr:cxnSp macro="">
      <xdr:nvCxnSpPr>
        <xdr:cNvPr id="312" name="直線コネクタ 311">
          <a:extLst>
            <a:ext uri="{FF2B5EF4-FFF2-40B4-BE49-F238E27FC236}">
              <a16:creationId xmlns:a16="http://schemas.microsoft.com/office/drawing/2014/main" id="{D7807DE3-F415-4CD4-8A9E-68253B493296}"/>
            </a:ext>
          </a:extLst>
        </xdr:cNvPr>
        <xdr:cNvCxnSpPr/>
      </xdr:nvCxnSpPr>
      <xdr:spPr>
        <a:xfrm>
          <a:off x="1130300" y="144186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68E61154-F7D4-4511-9D4E-2BFAEAA24FDF}"/>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72A923D3-DE41-46FB-8185-1571724D98D0}"/>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20224096-11A2-4CC2-B886-D173EBC25663}"/>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8C50990D-20EF-43F1-B883-88B35F44AD0B}"/>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17" name="n_1mainValue【公営住宅】&#10;有形固定資産減価償却率">
          <a:extLst>
            <a:ext uri="{FF2B5EF4-FFF2-40B4-BE49-F238E27FC236}">
              <a16:creationId xmlns:a16="http://schemas.microsoft.com/office/drawing/2014/main" id="{DF78A44D-6ACC-4966-BFED-33ACF7161FA4}"/>
            </a:ext>
          </a:extLst>
        </xdr:cNvPr>
        <xdr:cNvSpPr txBox="1"/>
      </xdr:nvSpPr>
      <xdr:spPr>
        <a:xfrm>
          <a:off x="3582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18" name="n_2mainValue【公営住宅】&#10;有形固定資産減価償却率">
          <a:extLst>
            <a:ext uri="{FF2B5EF4-FFF2-40B4-BE49-F238E27FC236}">
              <a16:creationId xmlns:a16="http://schemas.microsoft.com/office/drawing/2014/main" id="{1DDFE8AB-F057-4E90-8D41-04197EF2E486}"/>
            </a:ext>
          </a:extLst>
        </xdr:cNvPr>
        <xdr:cNvSpPr txBox="1"/>
      </xdr:nvSpPr>
      <xdr:spPr>
        <a:xfrm>
          <a:off x="2705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88191</xdr:rowOff>
    </xdr:from>
    <xdr:ext cx="405111" cy="259045"/>
    <xdr:sp macro="" textlink="">
      <xdr:nvSpPr>
        <xdr:cNvPr id="319" name="n_3mainValue【公営住宅】&#10;有形固定資産減価償却率">
          <a:extLst>
            <a:ext uri="{FF2B5EF4-FFF2-40B4-BE49-F238E27FC236}">
              <a16:creationId xmlns:a16="http://schemas.microsoft.com/office/drawing/2014/main" id="{4641218B-2F34-4F28-8863-6E0B6A658D55}"/>
            </a:ext>
          </a:extLst>
        </xdr:cNvPr>
        <xdr:cNvSpPr txBox="1"/>
      </xdr:nvSpPr>
      <xdr:spPr>
        <a:xfrm>
          <a:off x="1816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58800</xdr:rowOff>
    </xdr:from>
    <xdr:ext cx="405111" cy="259045"/>
    <xdr:sp macro="" textlink="">
      <xdr:nvSpPr>
        <xdr:cNvPr id="320" name="n_4mainValue【公営住宅】&#10;有形固定資産減価償却率">
          <a:extLst>
            <a:ext uri="{FF2B5EF4-FFF2-40B4-BE49-F238E27FC236}">
              <a16:creationId xmlns:a16="http://schemas.microsoft.com/office/drawing/2014/main" id="{AD3D728B-DA8C-427D-B6A1-731EDC3E50AD}"/>
            </a:ext>
          </a:extLst>
        </xdr:cNvPr>
        <xdr:cNvSpPr txBox="1"/>
      </xdr:nvSpPr>
      <xdr:spPr>
        <a:xfrm>
          <a:off x="927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F7427BE-5E3D-480D-8FD4-98E171C539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D0FC5A0-1E62-43B0-8E55-89174A6C31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88F7FE7-9367-4DE5-A561-1757F9D611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C13BA8C-59A2-4ABC-B146-2DDFE9598B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AFD2188-7776-44B1-A7BF-FF7F7850C2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F91D42D-3ACA-4068-8354-13821329C9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51F2C45-DDD4-47C7-B14E-141C22356A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149898B-BA43-4F1B-8973-02F8DFA615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403E1D7-912C-495F-81DC-3144779FD5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3A6C9BC-B720-487B-927F-ABE46C84FE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26AA9B98-0978-4BD9-84BB-74928449BFF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2A312622-6869-44D9-B45A-596F25DA5F6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9718F48-4015-4317-82BF-D044D7B8E85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673E96A-D84D-4258-91AD-E0C8E065580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EA3D193F-A9A6-4FFA-89AA-62E4CBE5A89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9B964DEF-B429-4ABE-A062-F0E32AEF0F1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69C35D4-BC1A-4F0E-915F-91EF8015A7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C4DA827-6E61-4752-B4EE-D623FA2CE1D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F6ACDF5-1F8C-45C8-AF17-94361C6315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257AC67C-2719-4F93-908B-57EE9941A0FD}"/>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CD6DFE4-AC51-4BD9-BBBD-A4AC408EFF67}"/>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EAF109A8-89F3-4E78-8AE5-4D3287878D62}"/>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D2EBA068-AFF5-407D-ABCA-69CE1A9E05BC}"/>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253B75B0-D311-4982-909F-03243D1F6D39}"/>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71A906ED-8BFE-45BC-BE90-84A1B9A1E40E}"/>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9B556343-9D6A-4436-A5EF-945E53F933BA}"/>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BF73B429-1594-4906-83BA-9EC041C31F6E}"/>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AF4E45D5-1D14-4466-84B5-030096D44777}"/>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1106B6F8-5E0A-4CB9-946F-D02718BB0D4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5F5CE7B9-706B-4892-B600-DDF2FFB9FE47}"/>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28CC1D1-BF48-4498-BE2C-7C5A423946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75613D4-2C38-4BAC-B223-DDEEE66F16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6A5EB45-829D-4A21-816F-60CC11D6BC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BE89797-1E4E-46B5-8E83-033665DB4B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E993061-01F8-4670-ACF1-E95DEF0E50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70168</xdr:rowOff>
    </xdr:from>
    <xdr:to>
      <xdr:col>55</xdr:col>
      <xdr:colOff>50800</xdr:colOff>
      <xdr:row>79</xdr:row>
      <xdr:rowOff>318</xdr:rowOff>
    </xdr:to>
    <xdr:sp macro="" textlink="">
      <xdr:nvSpPr>
        <xdr:cNvPr id="356" name="楕円 355">
          <a:extLst>
            <a:ext uri="{FF2B5EF4-FFF2-40B4-BE49-F238E27FC236}">
              <a16:creationId xmlns:a16="http://schemas.microsoft.com/office/drawing/2014/main" id="{3276A9A4-A669-4E1E-B5C2-2DB1FDA1D7E9}"/>
            </a:ext>
          </a:extLst>
        </xdr:cNvPr>
        <xdr:cNvSpPr/>
      </xdr:nvSpPr>
      <xdr:spPr>
        <a:xfrm>
          <a:off x="10426700" y="134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23195</xdr:rowOff>
    </xdr:from>
    <xdr:ext cx="469744" cy="259045"/>
    <xdr:sp macro="" textlink="">
      <xdr:nvSpPr>
        <xdr:cNvPr id="357" name="【公営住宅】&#10;一人当たり面積該当値テキスト">
          <a:extLst>
            <a:ext uri="{FF2B5EF4-FFF2-40B4-BE49-F238E27FC236}">
              <a16:creationId xmlns:a16="http://schemas.microsoft.com/office/drawing/2014/main" id="{CDFF277E-817F-43C6-BC7E-AB576E11DB7B}"/>
            </a:ext>
          </a:extLst>
        </xdr:cNvPr>
        <xdr:cNvSpPr txBox="1"/>
      </xdr:nvSpPr>
      <xdr:spPr>
        <a:xfrm>
          <a:off x="10515600" y="133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89599</xdr:rowOff>
    </xdr:from>
    <xdr:to>
      <xdr:col>50</xdr:col>
      <xdr:colOff>165100</xdr:colOff>
      <xdr:row>79</xdr:row>
      <xdr:rowOff>19749</xdr:rowOff>
    </xdr:to>
    <xdr:sp macro="" textlink="">
      <xdr:nvSpPr>
        <xdr:cNvPr id="358" name="楕円 357">
          <a:extLst>
            <a:ext uri="{FF2B5EF4-FFF2-40B4-BE49-F238E27FC236}">
              <a16:creationId xmlns:a16="http://schemas.microsoft.com/office/drawing/2014/main" id="{6A73FFD4-D176-49C8-B509-6E9F9890872F}"/>
            </a:ext>
          </a:extLst>
        </xdr:cNvPr>
        <xdr:cNvSpPr/>
      </xdr:nvSpPr>
      <xdr:spPr>
        <a:xfrm>
          <a:off x="9588500" y="134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120968</xdr:rowOff>
    </xdr:from>
    <xdr:to>
      <xdr:col>55</xdr:col>
      <xdr:colOff>0</xdr:colOff>
      <xdr:row>78</xdr:row>
      <xdr:rowOff>140399</xdr:rowOff>
    </xdr:to>
    <xdr:cxnSp macro="">
      <xdr:nvCxnSpPr>
        <xdr:cNvPr id="359" name="直線コネクタ 358">
          <a:extLst>
            <a:ext uri="{FF2B5EF4-FFF2-40B4-BE49-F238E27FC236}">
              <a16:creationId xmlns:a16="http://schemas.microsoft.com/office/drawing/2014/main" id="{0B06EB3D-192E-4D0A-A435-A56284AC5E96}"/>
            </a:ext>
          </a:extLst>
        </xdr:cNvPr>
        <xdr:cNvCxnSpPr/>
      </xdr:nvCxnSpPr>
      <xdr:spPr>
        <a:xfrm flipV="1">
          <a:off x="9639300" y="1349406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105600</xdr:rowOff>
    </xdr:from>
    <xdr:to>
      <xdr:col>46</xdr:col>
      <xdr:colOff>38100</xdr:colOff>
      <xdr:row>79</xdr:row>
      <xdr:rowOff>35750</xdr:rowOff>
    </xdr:to>
    <xdr:sp macro="" textlink="">
      <xdr:nvSpPr>
        <xdr:cNvPr id="360" name="楕円 359">
          <a:extLst>
            <a:ext uri="{FF2B5EF4-FFF2-40B4-BE49-F238E27FC236}">
              <a16:creationId xmlns:a16="http://schemas.microsoft.com/office/drawing/2014/main" id="{E954A157-4F32-43A6-A8AB-2AC3BCAF0FF3}"/>
            </a:ext>
          </a:extLst>
        </xdr:cNvPr>
        <xdr:cNvSpPr/>
      </xdr:nvSpPr>
      <xdr:spPr>
        <a:xfrm>
          <a:off x="8699500" y="134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140399</xdr:rowOff>
    </xdr:from>
    <xdr:to>
      <xdr:col>50</xdr:col>
      <xdr:colOff>114300</xdr:colOff>
      <xdr:row>78</xdr:row>
      <xdr:rowOff>156400</xdr:rowOff>
    </xdr:to>
    <xdr:cxnSp macro="">
      <xdr:nvCxnSpPr>
        <xdr:cNvPr id="361" name="直線コネクタ 360">
          <a:extLst>
            <a:ext uri="{FF2B5EF4-FFF2-40B4-BE49-F238E27FC236}">
              <a16:creationId xmlns:a16="http://schemas.microsoft.com/office/drawing/2014/main" id="{5A4E75CF-B523-4142-B9EB-D7B6FBE85659}"/>
            </a:ext>
          </a:extLst>
        </xdr:cNvPr>
        <xdr:cNvCxnSpPr/>
      </xdr:nvCxnSpPr>
      <xdr:spPr>
        <a:xfrm flipV="1">
          <a:off x="8750300" y="13513499"/>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119887</xdr:rowOff>
    </xdr:from>
    <xdr:to>
      <xdr:col>41</xdr:col>
      <xdr:colOff>101600</xdr:colOff>
      <xdr:row>79</xdr:row>
      <xdr:rowOff>50037</xdr:rowOff>
    </xdr:to>
    <xdr:sp macro="" textlink="">
      <xdr:nvSpPr>
        <xdr:cNvPr id="362" name="楕円 361">
          <a:extLst>
            <a:ext uri="{FF2B5EF4-FFF2-40B4-BE49-F238E27FC236}">
              <a16:creationId xmlns:a16="http://schemas.microsoft.com/office/drawing/2014/main" id="{CFC57ADD-A32A-4983-916E-4D16756AAC4D}"/>
            </a:ext>
          </a:extLst>
        </xdr:cNvPr>
        <xdr:cNvSpPr/>
      </xdr:nvSpPr>
      <xdr:spPr>
        <a:xfrm>
          <a:off x="7810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156400</xdr:rowOff>
    </xdr:from>
    <xdr:to>
      <xdr:col>45</xdr:col>
      <xdr:colOff>177800</xdr:colOff>
      <xdr:row>78</xdr:row>
      <xdr:rowOff>170687</xdr:rowOff>
    </xdr:to>
    <xdr:cxnSp macro="">
      <xdr:nvCxnSpPr>
        <xdr:cNvPr id="363" name="直線コネクタ 362">
          <a:extLst>
            <a:ext uri="{FF2B5EF4-FFF2-40B4-BE49-F238E27FC236}">
              <a16:creationId xmlns:a16="http://schemas.microsoft.com/office/drawing/2014/main" id="{2F8CBD3E-5122-420E-9DD5-E1D92DFE8286}"/>
            </a:ext>
          </a:extLst>
        </xdr:cNvPr>
        <xdr:cNvCxnSpPr/>
      </xdr:nvCxnSpPr>
      <xdr:spPr>
        <a:xfrm flipV="1">
          <a:off x="7861300" y="1352950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129603</xdr:rowOff>
    </xdr:from>
    <xdr:to>
      <xdr:col>36</xdr:col>
      <xdr:colOff>165100</xdr:colOff>
      <xdr:row>79</xdr:row>
      <xdr:rowOff>59753</xdr:rowOff>
    </xdr:to>
    <xdr:sp macro="" textlink="">
      <xdr:nvSpPr>
        <xdr:cNvPr id="364" name="楕円 363">
          <a:extLst>
            <a:ext uri="{FF2B5EF4-FFF2-40B4-BE49-F238E27FC236}">
              <a16:creationId xmlns:a16="http://schemas.microsoft.com/office/drawing/2014/main" id="{FE69C774-1888-4513-9838-E1B6BF418B2C}"/>
            </a:ext>
          </a:extLst>
        </xdr:cNvPr>
        <xdr:cNvSpPr/>
      </xdr:nvSpPr>
      <xdr:spPr>
        <a:xfrm>
          <a:off x="6921500" y="135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170687</xdr:rowOff>
    </xdr:from>
    <xdr:to>
      <xdr:col>41</xdr:col>
      <xdr:colOff>50800</xdr:colOff>
      <xdr:row>79</xdr:row>
      <xdr:rowOff>8953</xdr:rowOff>
    </xdr:to>
    <xdr:cxnSp macro="">
      <xdr:nvCxnSpPr>
        <xdr:cNvPr id="365" name="直線コネクタ 364">
          <a:extLst>
            <a:ext uri="{FF2B5EF4-FFF2-40B4-BE49-F238E27FC236}">
              <a16:creationId xmlns:a16="http://schemas.microsoft.com/office/drawing/2014/main" id="{38481B05-0BC4-48B7-959F-BD71335C40F1}"/>
            </a:ext>
          </a:extLst>
        </xdr:cNvPr>
        <xdr:cNvCxnSpPr/>
      </xdr:nvCxnSpPr>
      <xdr:spPr>
        <a:xfrm flipV="1">
          <a:off x="6972300" y="135437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8F25AEDD-7B8E-4DF6-BC79-F51AE4D31D4A}"/>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F543278E-412D-4E67-9E64-68E7DABD60A7}"/>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7F13B3BC-FA96-47F1-84F4-CD0B3912C334}"/>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8D045501-3E6C-4266-985B-9C151DAAF0ED}"/>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36276</xdr:rowOff>
    </xdr:from>
    <xdr:ext cx="469744" cy="259045"/>
    <xdr:sp macro="" textlink="">
      <xdr:nvSpPr>
        <xdr:cNvPr id="370" name="n_1mainValue【公営住宅】&#10;一人当たり面積">
          <a:extLst>
            <a:ext uri="{FF2B5EF4-FFF2-40B4-BE49-F238E27FC236}">
              <a16:creationId xmlns:a16="http://schemas.microsoft.com/office/drawing/2014/main" id="{2EB07056-7BC2-4C25-9030-B5F7597980E4}"/>
            </a:ext>
          </a:extLst>
        </xdr:cNvPr>
        <xdr:cNvSpPr txBox="1"/>
      </xdr:nvSpPr>
      <xdr:spPr>
        <a:xfrm>
          <a:off x="9391727" y="132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52277</xdr:rowOff>
    </xdr:from>
    <xdr:ext cx="469744" cy="259045"/>
    <xdr:sp macro="" textlink="">
      <xdr:nvSpPr>
        <xdr:cNvPr id="371" name="n_2mainValue【公営住宅】&#10;一人当たり面積">
          <a:extLst>
            <a:ext uri="{FF2B5EF4-FFF2-40B4-BE49-F238E27FC236}">
              <a16:creationId xmlns:a16="http://schemas.microsoft.com/office/drawing/2014/main" id="{FA692190-F6F8-4BDB-AE7B-257868CD1B8D}"/>
            </a:ext>
          </a:extLst>
        </xdr:cNvPr>
        <xdr:cNvSpPr txBox="1"/>
      </xdr:nvSpPr>
      <xdr:spPr>
        <a:xfrm>
          <a:off x="8515427" y="132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66564</xdr:rowOff>
    </xdr:from>
    <xdr:ext cx="469744" cy="259045"/>
    <xdr:sp macro="" textlink="">
      <xdr:nvSpPr>
        <xdr:cNvPr id="372" name="n_3mainValue【公営住宅】&#10;一人当たり面積">
          <a:extLst>
            <a:ext uri="{FF2B5EF4-FFF2-40B4-BE49-F238E27FC236}">
              <a16:creationId xmlns:a16="http://schemas.microsoft.com/office/drawing/2014/main" id="{CFC95592-F7F3-4CDB-B39F-B2702A7B6999}"/>
            </a:ext>
          </a:extLst>
        </xdr:cNvPr>
        <xdr:cNvSpPr txBox="1"/>
      </xdr:nvSpPr>
      <xdr:spPr>
        <a:xfrm>
          <a:off x="7626427" y="132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76280</xdr:rowOff>
    </xdr:from>
    <xdr:ext cx="469744" cy="259045"/>
    <xdr:sp macro="" textlink="">
      <xdr:nvSpPr>
        <xdr:cNvPr id="373" name="n_4mainValue【公営住宅】&#10;一人当たり面積">
          <a:extLst>
            <a:ext uri="{FF2B5EF4-FFF2-40B4-BE49-F238E27FC236}">
              <a16:creationId xmlns:a16="http://schemas.microsoft.com/office/drawing/2014/main" id="{81AFABE5-49B9-497F-8F0B-5E8055F514FB}"/>
            </a:ext>
          </a:extLst>
        </xdr:cNvPr>
        <xdr:cNvSpPr txBox="1"/>
      </xdr:nvSpPr>
      <xdr:spPr>
        <a:xfrm>
          <a:off x="6737427" y="132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2D7ABA3-7321-4E24-9B7C-76461D1047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9D54495-4E95-4AE7-98E9-6C07B9316C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B1D907CA-DDD9-4682-8C85-BFB294D5FE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8E12EB34-DBF8-4BD1-BDDB-2859317247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24C3DA8E-2BCC-4601-BA31-56D72B1C3D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90CCEC6-597E-4555-8B4A-E54F7A3153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1D80AE1-B730-4FD2-9DEE-7CA28BA1C4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26A7B99C-8B54-4C32-B47C-4338422CB3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D2D7B91A-46CB-46D3-A004-7AC6CDC4FF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5EA5BB72-5C8E-40F2-9C9D-D34AF8D7B9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1F5433D9-DF5D-486F-8A77-403C372D78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3D25EF9B-FE20-4A2E-9E3D-ECBFA6FF72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F37A5F8F-6A28-45A0-8320-E4796B321F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C6402F75-6A9A-432F-864D-1106E72C57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16F31BE0-0EFF-4D7B-83B7-63571ABA1D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5FFD7593-EBE7-49F8-A8BA-365739F9479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889972B6-193F-40D0-BACF-5E0D9DD429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D3941B31-25A2-4461-9121-AE09B6190D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DC29F022-EE34-45CC-A2AE-AE22423176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42050045-4074-4F47-B834-20998E1663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9AC85DA1-6B33-447D-9CA9-5EF97630C2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ECA9BE3F-32CE-4143-96C2-504C0B4771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BB847BE8-5B6F-49EC-9A4B-CAED072B7F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D2C3BEDC-257A-457A-A596-904BA3615E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60A2770B-37F1-4619-979D-0A8BB2456A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3BB5C565-653F-4201-A7BE-DD499CC24D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2DF43859-77B6-4AA6-A239-356868D367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A7154814-BE64-4DB5-A9C1-920011C6D6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692C26F7-5453-4292-97EE-B85FA0CB716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49B2251B-F4C6-4512-9949-2A4B4DB0C84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390A77F0-F3CB-43FF-8ED1-7BCFF85728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F1CBF1FA-FD45-42F4-AE70-68C46FE7169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94046DA0-E3FE-441F-9665-F2AE8616DAF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CD7C46D8-0388-41C2-BC8E-1C19582055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CBB70675-767B-46ED-9705-7707397379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B09D15FC-8128-4D7E-8454-A975739A360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119EF348-5448-45C4-B4D2-1A958CCE828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6A0912FD-70F3-4266-A319-3D76DFE96F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4E17456A-A94E-42B7-A1ED-FF4EFCE5948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B2E7265E-98ED-48AA-B415-A166C28090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5CD5E243-1FFA-41FB-84A8-8EA5CF67BCBF}"/>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9873EC6C-E1E8-49C5-B012-5998383C2A32}"/>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258B130C-51DC-47D5-BF50-890539337DB8}"/>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F3A000B3-9A83-4BE7-8DCC-B5A1E6BB6386}"/>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DD5564DB-2405-46E1-B399-91BF730E83C3}"/>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E01D94B4-CD26-4929-A6C6-9F53B267B888}"/>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859C0F8E-3A93-4C51-B39B-ADACAE7713A8}"/>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E3D34E02-B369-44F4-BDAE-8359BF7B5482}"/>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4933F1CB-59BE-4F4A-A333-FDE4C6DC7C92}"/>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29F966AE-9ACB-4CFA-9336-36DED58476EE}"/>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827912F5-C098-4FD7-9205-B94BF24928EF}"/>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80E3849-9AD9-4373-B9FA-091A7B8997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6A7F2C4-0410-4CE4-8657-270AD67479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CB12619-6EF1-4CEC-9442-861201B291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2CBB97B-CAD9-4DE2-A9CF-B8C9E62EC7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C72B63-7266-4B9F-AD89-74EB10E257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0" name="楕円 429">
          <a:extLst>
            <a:ext uri="{FF2B5EF4-FFF2-40B4-BE49-F238E27FC236}">
              <a16:creationId xmlns:a16="http://schemas.microsoft.com/office/drawing/2014/main" id="{DF57BECD-04BF-4208-9BB7-AC125C743AD1}"/>
            </a:ext>
          </a:extLst>
        </xdr:cNvPr>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29BD2A1F-E0E5-48BF-B15E-FF53839217C9}"/>
            </a:ext>
          </a:extLst>
        </xdr:cNvPr>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432" name="楕円 431">
          <a:extLst>
            <a:ext uri="{FF2B5EF4-FFF2-40B4-BE49-F238E27FC236}">
              <a16:creationId xmlns:a16="http://schemas.microsoft.com/office/drawing/2014/main" id="{11B287CE-D39C-4CE4-BF4C-37F906B122E8}"/>
            </a:ext>
          </a:extLst>
        </xdr:cNvPr>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81915</xdr:rowOff>
    </xdr:to>
    <xdr:cxnSp macro="">
      <xdr:nvCxnSpPr>
        <xdr:cNvPr id="433" name="直線コネクタ 432">
          <a:extLst>
            <a:ext uri="{FF2B5EF4-FFF2-40B4-BE49-F238E27FC236}">
              <a16:creationId xmlns:a16="http://schemas.microsoft.com/office/drawing/2014/main" id="{4C72F3C5-2892-4868-BF25-E8EC92E28183}"/>
            </a:ext>
          </a:extLst>
        </xdr:cNvPr>
        <xdr:cNvCxnSpPr/>
      </xdr:nvCxnSpPr>
      <xdr:spPr>
        <a:xfrm>
          <a:off x="15481300" y="65303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34" name="楕円 433">
          <a:extLst>
            <a:ext uri="{FF2B5EF4-FFF2-40B4-BE49-F238E27FC236}">
              <a16:creationId xmlns:a16="http://schemas.microsoft.com/office/drawing/2014/main" id="{741985B0-5192-4DC7-8C5E-B515D8963F18}"/>
            </a:ext>
          </a:extLst>
        </xdr:cNvPr>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15240</xdr:rowOff>
    </xdr:to>
    <xdr:cxnSp macro="">
      <xdr:nvCxnSpPr>
        <xdr:cNvPr id="435" name="直線コネクタ 434">
          <a:extLst>
            <a:ext uri="{FF2B5EF4-FFF2-40B4-BE49-F238E27FC236}">
              <a16:creationId xmlns:a16="http://schemas.microsoft.com/office/drawing/2014/main" id="{D61DB987-1A1E-42E8-AB4D-D7E45C2A5813}"/>
            </a:ext>
          </a:extLst>
        </xdr:cNvPr>
        <xdr:cNvCxnSpPr/>
      </xdr:nvCxnSpPr>
      <xdr:spPr>
        <a:xfrm>
          <a:off x="14592300" y="6461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36" name="楕円 435">
          <a:extLst>
            <a:ext uri="{FF2B5EF4-FFF2-40B4-BE49-F238E27FC236}">
              <a16:creationId xmlns:a16="http://schemas.microsoft.com/office/drawing/2014/main" id="{C5D6C0FD-2EF3-4356-A946-1F4547D8C6A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118110</xdr:rowOff>
    </xdr:to>
    <xdr:cxnSp macro="">
      <xdr:nvCxnSpPr>
        <xdr:cNvPr id="437" name="直線コネクタ 436">
          <a:extLst>
            <a:ext uri="{FF2B5EF4-FFF2-40B4-BE49-F238E27FC236}">
              <a16:creationId xmlns:a16="http://schemas.microsoft.com/office/drawing/2014/main" id="{708D9984-A3CA-4455-8E1F-F4F35A4BE0F5}"/>
            </a:ext>
          </a:extLst>
        </xdr:cNvPr>
        <xdr:cNvCxnSpPr/>
      </xdr:nvCxnSpPr>
      <xdr:spPr>
        <a:xfrm>
          <a:off x="13703300" y="639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438" name="楕円 437">
          <a:extLst>
            <a:ext uri="{FF2B5EF4-FFF2-40B4-BE49-F238E27FC236}">
              <a16:creationId xmlns:a16="http://schemas.microsoft.com/office/drawing/2014/main" id="{9B62E0D5-D859-48E1-8BE7-C42CA8405E10}"/>
            </a:ext>
          </a:extLst>
        </xdr:cNvPr>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51435</xdr:rowOff>
    </xdr:to>
    <xdr:cxnSp macro="">
      <xdr:nvCxnSpPr>
        <xdr:cNvPr id="439" name="直線コネクタ 438">
          <a:extLst>
            <a:ext uri="{FF2B5EF4-FFF2-40B4-BE49-F238E27FC236}">
              <a16:creationId xmlns:a16="http://schemas.microsoft.com/office/drawing/2014/main" id="{FB7F38F9-B345-435E-98DE-FE503183A489}"/>
            </a:ext>
          </a:extLst>
        </xdr:cNvPr>
        <xdr:cNvCxnSpPr/>
      </xdr:nvCxnSpPr>
      <xdr:spPr>
        <a:xfrm>
          <a:off x="12814300" y="63284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F476A99A-4912-48B0-B348-539D7101CAE2}"/>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21B0104D-09F6-46E0-83C5-21DBE2217C5D}"/>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5D622006-3195-4B77-A163-1484FDD02C9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9575DC9A-BC24-4483-AFBE-A388AD4DB43C}"/>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4F44F13A-943A-450B-8001-A4F74E764203}"/>
            </a:ext>
          </a:extLst>
        </xdr:cNvPr>
        <xdr:cNvSpPr txBox="1"/>
      </xdr:nvSpPr>
      <xdr:spPr>
        <a:xfrm>
          <a:off x="15266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160037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FF9C6D5-BF9D-4DD7-B6A7-34773AF961C9}"/>
            </a:ext>
          </a:extLst>
        </xdr:cNvPr>
        <xdr:cNvSpPr txBox="1"/>
      </xdr:nvSpPr>
      <xdr:spPr>
        <a:xfrm>
          <a:off x="14389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93362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5113BA5F-5194-456E-B93D-6ACB2641A190}"/>
            </a:ext>
          </a:extLst>
        </xdr:cNvPr>
        <xdr:cNvSpPr txBox="1"/>
      </xdr:nvSpPr>
      <xdr:spPr>
        <a:xfrm>
          <a:off x="13500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C0ED3664-D06D-4B32-A450-D500FA792BDC}"/>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329570E-8A73-4F8C-86CE-AE9B111006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0C79EFD-AD8C-44C9-A18D-4F4A383657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E370B3D2-3370-4ADC-BB09-42314C8883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E53B3F60-A326-4B4A-81C5-8730EAA68B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F5898EE-7F33-4587-8025-63BCC31162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A9716629-1F30-43F4-AFFA-F4AA63A2E7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46B4B12-9C5B-4019-9E47-52B556FE04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8F4AFF0E-300E-4815-A9E7-BECA4D3B2E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D9DA2BD-FFE9-4175-84F7-66890A1F3D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E9170A70-A0D8-4675-99AA-4B7673B5BE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30AE2D39-C707-4E30-A146-DECB1E36A20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168EC508-23B3-42F0-BB8F-BE99C1E1BF0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F22E337C-C953-456E-8681-7D81F3AB73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D801F082-781A-4AA2-9468-53AE64DB473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AF775829-F55E-4DE4-8186-ACFA837F65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BC930D1F-8037-49F9-8F6D-7667A43127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770D98E8-F58F-4931-A25A-48E0A701092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6D30559-48BB-47C4-8D03-B50E2D037FE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9DF86832-5E9B-4CB2-A9FD-45EC401E82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A5A97DAC-1D65-4D76-9D8E-42127739FA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EA9F26B7-3D98-479B-87FB-C92D08187C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2B2F06CE-D27D-4030-966D-25416F97CFD2}"/>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097A09E-374A-4515-B4BB-730784257D14}"/>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F73A183C-7A15-4AA9-B3AC-65CC9399F8E4}"/>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43DD02BA-5716-4201-ADE6-4B714A680AF1}"/>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C8366BE1-18B5-4195-ACF1-BFECD56F5E43}"/>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EC6C67C-8B3F-41B3-B297-12CA0B7656DD}"/>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16A1047B-A91B-4E4A-8CBC-5C22C3E47784}"/>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6E4D0753-5A26-4E86-8F24-3339A1B29CC1}"/>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E8A0CC0E-D944-42AA-BEEB-281583E5A8A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EC59C3D9-1934-4A66-B153-E4C782D1A554}"/>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376BFFE4-40B6-4A41-9654-7D9543D88AA7}"/>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2164C74-45A8-46B7-8060-8E93911CA6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F27782F-D7B8-45DC-86B2-75666A0C9F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9E31E44-0366-496E-9EE2-B46F78DE3B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C008F8D-5FA6-4D29-ABB5-6395AB1284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2A6F975-2CF2-432A-B82F-977DA36FB6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85" name="楕円 484">
          <a:extLst>
            <a:ext uri="{FF2B5EF4-FFF2-40B4-BE49-F238E27FC236}">
              <a16:creationId xmlns:a16="http://schemas.microsoft.com/office/drawing/2014/main" id="{F33F6709-998F-4E19-9F37-2C32FE3C25BE}"/>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294E51E1-3B75-499B-B59B-FE66EBB07648}"/>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87" name="楕円 486">
          <a:extLst>
            <a:ext uri="{FF2B5EF4-FFF2-40B4-BE49-F238E27FC236}">
              <a16:creationId xmlns:a16="http://schemas.microsoft.com/office/drawing/2014/main" id="{CEC9718F-7759-49C9-A99E-A99F99A0EF82}"/>
            </a:ext>
          </a:extLst>
        </xdr:cNvPr>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51054</xdr:rowOff>
    </xdr:to>
    <xdr:cxnSp macro="">
      <xdr:nvCxnSpPr>
        <xdr:cNvPr id="488" name="直線コネクタ 487">
          <a:extLst>
            <a:ext uri="{FF2B5EF4-FFF2-40B4-BE49-F238E27FC236}">
              <a16:creationId xmlns:a16="http://schemas.microsoft.com/office/drawing/2014/main" id="{5BFDE9E6-4CA5-452F-AE19-0723011B0F84}"/>
            </a:ext>
          </a:extLst>
        </xdr:cNvPr>
        <xdr:cNvCxnSpPr/>
      </xdr:nvCxnSpPr>
      <xdr:spPr>
        <a:xfrm flipV="1">
          <a:off x="21323300" y="70782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489" name="楕円 488">
          <a:extLst>
            <a:ext uri="{FF2B5EF4-FFF2-40B4-BE49-F238E27FC236}">
              <a16:creationId xmlns:a16="http://schemas.microsoft.com/office/drawing/2014/main" id="{FDBD9D5D-A786-48FE-AC13-C0CAA32648F9}"/>
            </a:ext>
          </a:extLst>
        </xdr:cNvPr>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51054</xdr:rowOff>
    </xdr:to>
    <xdr:cxnSp macro="">
      <xdr:nvCxnSpPr>
        <xdr:cNvPr id="490" name="直線コネクタ 489">
          <a:extLst>
            <a:ext uri="{FF2B5EF4-FFF2-40B4-BE49-F238E27FC236}">
              <a16:creationId xmlns:a16="http://schemas.microsoft.com/office/drawing/2014/main" id="{E1BE3BFF-FDAD-412C-86E2-0B974B2259FB}"/>
            </a:ext>
          </a:extLst>
        </xdr:cNvPr>
        <xdr:cNvCxnSpPr/>
      </xdr:nvCxnSpPr>
      <xdr:spPr>
        <a:xfrm>
          <a:off x="20434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91" name="楕円 490">
          <a:extLst>
            <a:ext uri="{FF2B5EF4-FFF2-40B4-BE49-F238E27FC236}">
              <a16:creationId xmlns:a16="http://schemas.microsoft.com/office/drawing/2014/main" id="{D9A12C8D-2BF5-4C16-A4D3-2708E211F9B1}"/>
            </a:ext>
          </a:extLst>
        </xdr:cNvPr>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51054</xdr:rowOff>
    </xdr:from>
    <xdr:to>
      <xdr:col>107</xdr:col>
      <xdr:colOff>50800</xdr:colOff>
      <xdr:row>41</xdr:row>
      <xdr:rowOff>53340</xdr:rowOff>
    </xdr:to>
    <xdr:cxnSp macro="">
      <xdr:nvCxnSpPr>
        <xdr:cNvPr id="492" name="直線コネクタ 491">
          <a:extLst>
            <a:ext uri="{FF2B5EF4-FFF2-40B4-BE49-F238E27FC236}">
              <a16:creationId xmlns:a16="http://schemas.microsoft.com/office/drawing/2014/main" id="{746B6F67-82CA-4332-99E8-7942400FD2D5}"/>
            </a:ext>
          </a:extLst>
        </xdr:cNvPr>
        <xdr:cNvCxnSpPr/>
      </xdr:nvCxnSpPr>
      <xdr:spPr>
        <a:xfrm flipV="1">
          <a:off x="19545300" y="708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xdr:rowOff>
    </xdr:from>
    <xdr:to>
      <xdr:col>98</xdr:col>
      <xdr:colOff>38100</xdr:colOff>
      <xdr:row>41</xdr:row>
      <xdr:rowOff>104140</xdr:rowOff>
    </xdr:to>
    <xdr:sp macro="" textlink="">
      <xdr:nvSpPr>
        <xdr:cNvPr id="493" name="楕円 492">
          <a:extLst>
            <a:ext uri="{FF2B5EF4-FFF2-40B4-BE49-F238E27FC236}">
              <a16:creationId xmlns:a16="http://schemas.microsoft.com/office/drawing/2014/main" id="{CE353AEB-EEBB-4EF9-8B63-96A9205401A4}"/>
            </a:ext>
          </a:extLst>
        </xdr:cNvPr>
        <xdr:cNvSpPr/>
      </xdr:nvSpPr>
      <xdr:spPr>
        <a:xfrm>
          <a:off x="18605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53340</xdr:rowOff>
    </xdr:from>
    <xdr:to>
      <xdr:col>102</xdr:col>
      <xdr:colOff>114300</xdr:colOff>
      <xdr:row>41</xdr:row>
      <xdr:rowOff>53340</xdr:rowOff>
    </xdr:to>
    <xdr:cxnSp macro="">
      <xdr:nvCxnSpPr>
        <xdr:cNvPr id="494" name="直線コネクタ 493">
          <a:extLst>
            <a:ext uri="{FF2B5EF4-FFF2-40B4-BE49-F238E27FC236}">
              <a16:creationId xmlns:a16="http://schemas.microsoft.com/office/drawing/2014/main" id="{40F49A0E-5547-4136-A665-047C0463AB40}"/>
            </a:ext>
          </a:extLst>
        </xdr:cNvPr>
        <xdr:cNvCxnSpPr/>
      </xdr:nvCxnSpPr>
      <xdr:spPr>
        <a:xfrm>
          <a:off x="18656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BAE29EFC-E234-46A8-B203-2B14E21B5569}"/>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7F53E2CF-A18A-4097-BAFA-F33A1A12A8FD}"/>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C04A7F0C-C7E3-4137-86F3-E8CC64928AAE}"/>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D3CFE6B-E5BD-4544-9D24-E7525833B162}"/>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C88D2436-5D2F-4D41-9FA8-E779E6D91436}"/>
            </a:ext>
          </a:extLst>
        </xdr:cNvPr>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1AC37EE6-B0E4-4F66-9C8B-1391A7552CD8}"/>
            </a:ext>
          </a:extLst>
        </xdr:cNvPr>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606D053-4745-41FD-A448-E9572F562FFC}"/>
            </a:ext>
          </a:extLst>
        </xdr:cNvPr>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95267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8F53AE66-6759-4AE9-87CC-4931544C3140}"/>
            </a:ext>
          </a:extLst>
        </xdr:cNvPr>
        <xdr:cNvSpPr txBox="1"/>
      </xdr:nvSpPr>
      <xdr:spPr>
        <a:xfrm>
          <a:off x="18421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791A2E04-8DC0-4773-B54F-31A8221FE1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C2DD6483-9291-47F0-9642-7BAACC61E1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390A3376-B2FB-4EA6-BB8A-CCB3A11EA7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6A6D08D-D35A-43FF-B96B-33137ACF32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F0FED23E-0A7F-419F-BBBD-EC3ACB9E99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B8E960C1-38FB-485C-9EF3-29ABA9915D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47929B94-15D2-4982-AAA5-52D70FF99C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13D26BB2-1063-4E88-8D89-32B02AF793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C3C419E-43BD-4ABE-8A7A-F399CDA426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132C8290-2170-48A7-8C9A-535C619994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61D96E71-0707-4B71-8895-2E66110435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5664B788-0C86-467E-872D-3CFE80767E6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2964FB11-020F-4F57-B993-A46DE8CD08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700E6B98-4F35-4673-ACC0-CDE61320B6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94427337-04E7-4D19-95ED-5A092A0D336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1988F9FF-0E7B-4D30-8FDA-6A50A1E6C1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93295376-66B3-4202-B925-4D9A98FD5A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94764D23-9DCA-4B8B-94EA-D8D0652E89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316E55EE-3893-49BE-AF98-B1DFD5B79B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C9041854-87A3-4C3A-86F2-7FA8F2025B0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BE7B8417-C394-43BE-9F62-625FB71CD5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AF60A28F-D355-4088-9A04-4CDA352C41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88736D39-FCF6-464E-B524-F81011175D5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846C9C38-BBFB-4261-BA36-6459A40080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394E537C-3300-4121-94D5-A6A06F2776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960C5657-1695-4B3A-BADD-9C317F16FA95}"/>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BEE60173-4703-43E6-8DD2-368C9E32D828}"/>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43E4CBA6-167D-4854-9A70-F91B6B163F6A}"/>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C5A5E2DA-9ECD-452D-835D-E37DF2435A84}"/>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B114CDF8-FE7A-4896-8459-D21833FEA4B5}"/>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2B67FF0A-5258-4490-BB9C-8C7C14CBFB07}"/>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60860EBD-3E0A-4EA0-BCD7-181D824A9724}"/>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2B1C9954-72B2-4FC5-871D-CD362E7988C8}"/>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AA972E46-3D96-4E3F-BD19-07B8C9802813}"/>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1F3493C3-EECB-45AD-9AC5-87528A88774C}"/>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E1914DF9-8267-4573-A8A2-942E3773B5F4}"/>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0675B6C-905E-44BC-801C-409EA53076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25984EA-7A5C-4F9A-AC71-561FBA0895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8ED0E71-840C-4402-8116-A5EFE0F9CB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51F4B88-C047-4FE2-9AAF-AA26A34DCC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AFBF11D-899B-4D3B-9F03-0C584BEA34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14515</xdr:rowOff>
    </xdr:from>
    <xdr:to>
      <xdr:col>85</xdr:col>
      <xdr:colOff>177800</xdr:colOff>
      <xdr:row>63</xdr:row>
      <xdr:rowOff>116115</xdr:rowOff>
    </xdr:to>
    <xdr:sp macro="" textlink="">
      <xdr:nvSpPr>
        <xdr:cNvPr id="544" name="楕円 543">
          <a:extLst>
            <a:ext uri="{FF2B5EF4-FFF2-40B4-BE49-F238E27FC236}">
              <a16:creationId xmlns:a16="http://schemas.microsoft.com/office/drawing/2014/main" id="{2DA17A77-173C-4D49-87E4-BE1A365CF65F}"/>
            </a:ext>
          </a:extLst>
        </xdr:cNvPr>
        <xdr:cNvSpPr/>
      </xdr:nvSpPr>
      <xdr:spPr>
        <a:xfrm>
          <a:off x="16268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100892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8E911A06-EF7D-4BAD-B011-F0C6C9DEF392}"/>
            </a:ext>
          </a:extLst>
        </xdr:cNvPr>
        <xdr:cNvSpPr txBox="1"/>
      </xdr:nvSpPr>
      <xdr:spPr>
        <a:xfrm>
          <a:off x="16357600" y="107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46" name="楕円 545">
          <a:extLst>
            <a:ext uri="{FF2B5EF4-FFF2-40B4-BE49-F238E27FC236}">
              <a16:creationId xmlns:a16="http://schemas.microsoft.com/office/drawing/2014/main" id="{00981261-32EB-4913-94B5-7631A24F2CF6}"/>
            </a:ext>
          </a:extLst>
        </xdr:cNvPr>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65315</xdr:rowOff>
    </xdr:to>
    <xdr:cxnSp macro="">
      <xdr:nvCxnSpPr>
        <xdr:cNvPr id="547" name="直線コネクタ 546">
          <a:extLst>
            <a:ext uri="{FF2B5EF4-FFF2-40B4-BE49-F238E27FC236}">
              <a16:creationId xmlns:a16="http://schemas.microsoft.com/office/drawing/2014/main" id="{1DE9CBF4-7CDD-477E-92EF-A42C54D9AF27}"/>
            </a:ext>
          </a:extLst>
        </xdr:cNvPr>
        <xdr:cNvCxnSpPr/>
      </xdr:nvCxnSpPr>
      <xdr:spPr>
        <a:xfrm>
          <a:off x="15481300" y="1084707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141877</xdr:rowOff>
    </xdr:from>
    <xdr:to>
      <xdr:col>76</xdr:col>
      <xdr:colOff>165100</xdr:colOff>
      <xdr:row>63</xdr:row>
      <xdr:rowOff>72027</xdr:rowOff>
    </xdr:to>
    <xdr:sp macro="" textlink="">
      <xdr:nvSpPr>
        <xdr:cNvPr id="548" name="楕円 547">
          <a:extLst>
            <a:ext uri="{FF2B5EF4-FFF2-40B4-BE49-F238E27FC236}">
              <a16:creationId xmlns:a16="http://schemas.microsoft.com/office/drawing/2014/main" id="{6CB8491E-0B0B-4C70-B00C-1C96DB3A4DA6}"/>
            </a:ext>
          </a:extLst>
        </xdr:cNvPr>
        <xdr:cNvSpPr/>
      </xdr:nvSpPr>
      <xdr:spPr>
        <a:xfrm>
          <a:off x="14541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21227</xdr:rowOff>
    </xdr:from>
    <xdr:to>
      <xdr:col>81</xdr:col>
      <xdr:colOff>50800</xdr:colOff>
      <xdr:row>63</xdr:row>
      <xdr:rowOff>45720</xdr:rowOff>
    </xdr:to>
    <xdr:cxnSp macro="">
      <xdr:nvCxnSpPr>
        <xdr:cNvPr id="549" name="直線コネクタ 548">
          <a:extLst>
            <a:ext uri="{FF2B5EF4-FFF2-40B4-BE49-F238E27FC236}">
              <a16:creationId xmlns:a16="http://schemas.microsoft.com/office/drawing/2014/main" id="{21D58BDE-A059-47A3-A34A-F78F70677F79}"/>
            </a:ext>
          </a:extLst>
        </xdr:cNvPr>
        <xdr:cNvCxnSpPr/>
      </xdr:nvCxnSpPr>
      <xdr:spPr>
        <a:xfrm>
          <a:off x="14592300" y="108225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115751</xdr:rowOff>
    </xdr:from>
    <xdr:to>
      <xdr:col>72</xdr:col>
      <xdr:colOff>38100</xdr:colOff>
      <xdr:row>63</xdr:row>
      <xdr:rowOff>45901</xdr:rowOff>
    </xdr:to>
    <xdr:sp macro="" textlink="">
      <xdr:nvSpPr>
        <xdr:cNvPr id="550" name="楕円 549">
          <a:extLst>
            <a:ext uri="{FF2B5EF4-FFF2-40B4-BE49-F238E27FC236}">
              <a16:creationId xmlns:a16="http://schemas.microsoft.com/office/drawing/2014/main" id="{9ED32102-6B4B-4B40-91AC-86E2B56CD482}"/>
            </a:ext>
          </a:extLst>
        </xdr:cNvPr>
        <xdr:cNvSpPr/>
      </xdr:nvSpPr>
      <xdr:spPr>
        <a:xfrm>
          <a:off x="13652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166551</xdr:rowOff>
    </xdr:from>
    <xdr:to>
      <xdr:col>76</xdr:col>
      <xdr:colOff>114300</xdr:colOff>
      <xdr:row>63</xdr:row>
      <xdr:rowOff>21227</xdr:rowOff>
    </xdr:to>
    <xdr:cxnSp macro="">
      <xdr:nvCxnSpPr>
        <xdr:cNvPr id="551" name="直線コネクタ 550">
          <a:extLst>
            <a:ext uri="{FF2B5EF4-FFF2-40B4-BE49-F238E27FC236}">
              <a16:creationId xmlns:a16="http://schemas.microsoft.com/office/drawing/2014/main" id="{5C2AB4F0-73BB-4CED-B3BC-86DA1F75DABC}"/>
            </a:ext>
          </a:extLst>
        </xdr:cNvPr>
        <xdr:cNvCxnSpPr/>
      </xdr:nvCxnSpPr>
      <xdr:spPr>
        <a:xfrm>
          <a:off x="13703300" y="1079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91259</xdr:rowOff>
    </xdr:from>
    <xdr:to>
      <xdr:col>67</xdr:col>
      <xdr:colOff>101600</xdr:colOff>
      <xdr:row>63</xdr:row>
      <xdr:rowOff>21409</xdr:rowOff>
    </xdr:to>
    <xdr:sp macro="" textlink="">
      <xdr:nvSpPr>
        <xdr:cNvPr id="552" name="楕円 551">
          <a:extLst>
            <a:ext uri="{FF2B5EF4-FFF2-40B4-BE49-F238E27FC236}">
              <a16:creationId xmlns:a16="http://schemas.microsoft.com/office/drawing/2014/main" id="{967AE637-CA3D-41AA-BB12-326157144882}"/>
            </a:ext>
          </a:extLst>
        </xdr:cNvPr>
        <xdr:cNvSpPr/>
      </xdr:nvSpPr>
      <xdr:spPr>
        <a:xfrm>
          <a:off x="12763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142059</xdr:rowOff>
    </xdr:from>
    <xdr:to>
      <xdr:col>71</xdr:col>
      <xdr:colOff>177800</xdr:colOff>
      <xdr:row>62</xdr:row>
      <xdr:rowOff>166551</xdr:rowOff>
    </xdr:to>
    <xdr:cxnSp macro="">
      <xdr:nvCxnSpPr>
        <xdr:cNvPr id="553" name="直線コネクタ 552">
          <a:extLst>
            <a:ext uri="{FF2B5EF4-FFF2-40B4-BE49-F238E27FC236}">
              <a16:creationId xmlns:a16="http://schemas.microsoft.com/office/drawing/2014/main" id="{1A0DB00B-0711-45B1-9EE8-2A0CA463DD2B}"/>
            </a:ext>
          </a:extLst>
        </xdr:cNvPr>
        <xdr:cNvCxnSpPr/>
      </xdr:nvCxnSpPr>
      <xdr:spPr>
        <a:xfrm>
          <a:off x="12814300" y="107719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id="{220DA406-6A97-4152-8AA8-5CB4CFB301D9}"/>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id="{14767386-4C39-4C7B-BDFA-99FE0D63C2AF}"/>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16F0F117-A38E-4F3A-BFF9-479CAC66B53C}"/>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id="{762AB17F-A1BA-4305-9487-06C6BE1859CD}"/>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58" name="n_1mainValue【学校施設】&#10;有形固定資産減価償却率">
          <a:extLst>
            <a:ext uri="{FF2B5EF4-FFF2-40B4-BE49-F238E27FC236}">
              <a16:creationId xmlns:a16="http://schemas.microsoft.com/office/drawing/2014/main" id="{CFFC69B7-C39A-4CA9-B233-9C8871DDDCDF}"/>
            </a:ext>
          </a:extLst>
        </xdr:cNvPr>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63154</xdr:rowOff>
    </xdr:from>
    <xdr:ext cx="405111" cy="259045"/>
    <xdr:sp macro="" textlink="">
      <xdr:nvSpPr>
        <xdr:cNvPr id="559" name="n_2mainValue【学校施設】&#10;有形固定資産減価償却率">
          <a:extLst>
            <a:ext uri="{FF2B5EF4-FFF2-40B4-BE49-F238E27FC236}">
              <a16:creationId xmlns:a16="http://schemas.microsoft.com/office/drawing/2014/main" id="{0B7C809B-6A9B-444D-BAD0-172CF6820D7F}"/>
            </a:ext>
          </a:extLst>
        </xdr:cNvPr>
        <xdr:cNvSpPr txBox="1"/>
      </xdr:nvSpPr>
      <xdr:spPr>
        <a:xfrm>
          <a:off x="14389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37028</xdr:rowOff>
    </xdr:from>
    <xdr:ext cx="405111" cy="259045"/>
    <xdr:sp macro="" textlink="">
      <xdr:nvSpPr>
        <xdr:cNvPr id="560" name="n_3mainValue【学校施設】&#10;有形固定資産減価償却率">
          <a:extLst>
            <a:ext uri="{FF2B5EF4-FFF2-40B4-BE49-F238E27FC236}">
              <a16:creationId xmlns:a16="http://schemas.microsoft.com/office/drawing/2014/main" id="{2056D449-D936-45D7-8A28-D4108E9667A2}"/>
            </a:ext>
          </a:extLst>
        </xdr:cNvPr>
        <xdr:cNvSpPr txBox="1"/>
      </xdr:nvSpPr>
      <xdr:spPr>
        <a:xfrm>
          <a:off x="13500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12536</xdr:rowOff>
    </xdr:from>
    <xdr:ext cx="405111" cy="259045"/>
    <xdr:sp macro="" textlink="">
      <xdr:nvSpPr>
        <xdr:cNvPr id="561" name="n_4mainValue【学校施設】&#10;有形固定資産減価償却率">
          <a:extLst>
            <a:ext uri="{FF2B5EF4-FFF2-40B4-BE49-F238E27FC236}">
              <a16:creationId xmlns:a16="http://schemas.microsoft.com/office/drawing/2014/main" id="{F94F68BB-5E80-41F2-8A5E-0C98F2DF5EEB}"/>
            </a:ext>
          </a:extLst>
        </xdr:cNvPr>
        <xdr:cNvSpPr txBox="1"/>
      </xdr:nvSpPr>
      <xdr:spPr>
        <a:xfrm>
          <a:off x="12611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FA8180A-666B-43F2-9A47-D3DB94B363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6B146FAA-986B-4405-BC95-B7042CC4DE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D2B5D4C9-E8BC-46E6-93DE-A63F44E080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34DD272B-99E5-4356-A542-F465B1BF59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8E0BE7C0-82C4-4A65-9172-A8DF2E7CB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99E79F41-443D-4112-917B-6C26B62E66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576C01E6-AB4C-4F90-A86C-D8CC387042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F008EB52-BAB6-41C9-8B27-F1526862FE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594584CD-0D6C-4E28-B457-F32BA83E10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8EF6265F-1968-4300-9477-A005CA0C4A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194B0034-0A12-40E3-9B28-0D3CEF38A9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56EF1630-B6CE-4E3F-88BB-2990EAF05E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4B1B9839-6762-4541-9CBD-D8F89E35192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C89C0E4F-786A-4CA7-B41B-151F13F994F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8389FE5B-402F-4540-9CC7-19DA0A35B8B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C42009E7-42DE-4D13-AFEE-15D1F40B27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71016B43-6402-4E4D-AF87-DB5ED698E79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E349C786-A681-4936-A870-9AD10FB2553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C76660DB-21DE-4086-B3F5-FA30EE89061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422929C6-A533-4BAE-9038-4908F928A2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323112B9-76D6-4113-A87D-911C8CB146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4782F51-BF09-4819-BB17-962D707A72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439531BF-3470-44E4-A5B4-7DD22CD222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45816570-1192-404D-AAE4-7DC8D9427BB7}"/>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F7BFA21F-648E-477C-971B-F684EC91D2DB}"/>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390BDDE6-8D7F-4DAC-84E0-F1244F386838}"/>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A55517C9-EC08-404C-8E2D-52C2EB2EF134}"/>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id="{7A68962A-6A43-4987-8515-E3EB233B823C}"/>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7AADF28B-1EF5-4F42-AEAA-CCC6B9CA087F}"/>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9FF135F7-9E05-4088-BD43-18B729E40F02}"/>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AA7F7101-D84E-462D-806A-6953CB81F69B}"/>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3D19A66B-CA09-4531-B87A-C2F5D985B724}"/>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84D1518B-413B-43BE-B1A1-CD185B19CC86}"/>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01E0423-8611-468C-B1AD-098C2095B3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2ECB371-1E13-40E2-B923-53434F6DFB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ABC6B4E-291B-4C37-BCBB-EFD183ED49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AD432A1-FC0A-46F1-B8DB-288FBDB92D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503DFDC-8FE8-43A1-B988-41C356B4A2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600" name="楕円 599">
          <a:extLst>
            <a:ext uri="{FF2B5EF4-FFF2-40B4-BE49-F238E27FC236}">
              <a16:creationId xmlns:a16="http://schemas.microsoft.com/office/drawing/2014/main" id="{979232F2-6E07-44F6-9025-C5D0F50EDB40}"/>
            </a:ext>
          </a:extLst>
        </xdr:cNvPr>
        <xdr:cNvSpPr/>
      </xdr:nvSpPr>
      <xdr:spPr>
        <a:xfrm>
          <a:off x="22110700" y="104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23741</xdr:rowOff>
    </xdr:from>
    <xdr:ext cx="469744" cy="259045"/>
    <xdr:sp macro="" textlink="">
      <xdr:nvSpPr>
        <xdr:cNvPr id="601" name="【学校施設】&#10;一人当たり面積該当値テキスト">
          <a:extLst>
            <a:ext uri="{FF2B5EF4-FFF2-40B4-BE49-F238E27FC236}">
              <a16:creationId xmlns:a16="http://schemas.microsoft.com/office/drawing/2014/main" id="{5A19379A-36F2-4BDE-953F-AAB1E71818B1}"/>
            </a:ext>
          </a:extLst>
        </xdr:cNvPr>
        <xdr:cNvSpPr txBox="1"/>
      </xdr:nvSpPr>
      <xdr:spPr>
        <a:xfrm>
          <a:off x="22199600" y="1031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19609</xdr:rowOff>
    </xdr:from>
    <xdr:to>
      <xdr:col>112</xdr:col>
      <xdr:colOff>38100</xdr:colOff>
      <xdr:row>61</xdr:row>
      <xdr:rowOff>121209</xdr:rowOff>
    </xdr:to>
    <xdr:sp macro="" textlink="">
      <xdr:nvSpPr>
        <xdr:cNvPr id="602" name="楕円 601">
          <a:extLst>
            <a:ext uri="{FF2B5EF4-FFF2-40B4-BE49-F238E27FC236}">
              <a16:creationId xmlns:a16="http://schemas.microsoft.com/office/drawing/2014/main" id="{4C264F7E-5F8D-410A-A39E-50528D0AE490}"/>
            </a:ext>
          </a:extLst>
        </xdr:cNvPr>
        <xdr:cNvSpPr/>
      </xdr:nvSpPr>
      <xdr:spPr>
        <a:xfrm>
          <a:off x="21272500" y="10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51664</xdr:rowOff>
    </xdr:from>
    <xdr:to>
      <xdr:col>116</xdr:col>
      <xdr:colOff>63500</xdr:colOff>
      <xdr:row>61</xdr:row>
      <xdr:rowOff>70409</xdr:rowOff>
    </xdr:to>
    <xdr:cxnSp macro="">
      <xdr:nvCxnSpPr>
        <xdr:cNvPr id="603" name="直線コネクタ 602">
          <a:extLst>
            <a:ext uri="{FF2B5EF4-FFF2-40B4-BE49-F238E27FC236}">
              <a16:creationId xmlns:a16="http://schemas.microsoft.com/office/drawing/2014/main" id="{1103AE75-1C9B-4F20-9CF3-CDFAFE4470DA}"/>
            </a:ext>
          </a:extLst>
        </xdr:cNvPr>
        <xdr:cNvCxnSpPr/>
      </xdr:nvCxnSpPr>
      <xdr:spPr>
        <a:xfrm flipV="1">
          <a:off x="21323300" y="10510114"/>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32868</xdr:rowOff>
    </xdr:from>
    <xdr:to>
      <xdr:col>107</xdr:col>
      <xdr:colOff>101600</xdr:colOff>
      <xdr:row>61</xdr:row>
      <xdr:rowOff>134468</xdr:rowOff>
    </xdr:to>
    <xdr:sp macro="" textlink="">
      <xdr:nvSpPr>
        <xdr:cNvPr id="604" name="楕円 603">
          <a:extLst>
            <a:ext uri="{FF2B5EF4-FFF2-40B4-BE49-F238E27FC236}">
              <a16:creationId xmlns:a16="http://schemas.microsoft.com/office/drawing/2014/main" id="{1865E031-4509-451B-A0D4-B00815C0AC09}"/>
            </a:ext>
          </a:extLst>
        </xdr:cNvPr>
        <xdr:cNvSpPr/>
      </xdr:nvSpPr>
      <xdr:spPr>
        <a:xfrm>
          <a:off x="203835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70409</xdr:rowOff>
    </xdr:from>
    <xdr:to>
      <xdr:col>111</xdr:col>
      <xdr:colOff>177800</xdr:colOff>
      <xdr:row>61</xdr:row>
      <xdr:rowOff>83668</xdr:rowOff>
    </xdr:to>
    <xdr:cxnSp macro="">
      <xdr:nvCxnSpPr>
        <xdr:cNvPr id="605" name="直線コネクタ 604">
          <a:extLst>
            <a:ext uri="{FF2B5EF4-FFF2-40B4-BE49-F238E27FC236}">
              <a16:creationId xmlns:a16="http://schemas.microsoft.com/office/drawing/2014/main" id="{6FC28AAE-F75A-4B9B-88B2-17EAB55B5346}"/>
            </a:ext>
          </a:extLst>
        </xdr:cNvPr>
        <xdr:cNvCxnSpPr/>
      </xdr:nvCxnSpPr>
      <xdr:spPr>
        <a:xfrm flipV="1">
          <a:off x="20434300" y="105288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44297</xdr:rowOff>
    </xdr:from>
    <xdr:to>
      <xdr:col>102</xdr:col>
      <xdr:colOff>165100</xdr:colOff>
      <xdr:row>61</xdr:row>
      <xdr:rowOff>145897</xdr:rowOff>
    </xdr:to>
    <xdr:sp macro="" textlink="">
      <xdr:nvSpPr>
        <xdr:cNvPr id="606" name="楕円 605">
          <a:extLst>
            <a:ext uri="{FF2B5EF4-FFF2-40B4-BE49-F238E27FC236}">
              <a16:creationId xmlns:a16="http://schemas.microsoft.com/office/drawing/2014/main" id="{FEA1520F-6633-42A3-9FD5-BC2B9F394B01}"/>
            </a:ext>
          </a:extLst>
        </xdr:cNvPr>
        <xdr:cNvSpPr/>
      </xdr:nvSpPr>
      <xdr:spPr>
        <a:xfrm>
          <a:off x="19494500" y="10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83668</xdr:rowOff>
    </xdr:from>
    <xdr:to>
      <xdr:col>107</xdr:col>
      <xdr:colOff>50800</xdr:colOff>
      <xdr:row>61</xdr:row>
      <xdr:rowOff>95097</xdr:rowOff>
    </xdr:to>
    <xdr:cxnSp macro="">
      <xdr:nvCxnSpPr>
        <xdr:cNvPr id="607" name="直線コネクタ 606">
          <a:extLst>
            <a:ext uri="{FF2B5EF4-FFF2-40B4-BE49-F238E27FC236}">
              <a16:creationId xmlns:a16="http://schemas.microsoft.com/office/drawing/2014/main" id="{C31F4CFA-7DBA-476A-A4EE-BBBE3BCD7C7D}"/>
            </a:ext>
          </a:extLst>
        </xdr:cNvPr>
        <xdr:cNvCxnSpPr/>
      </xdr:nvCxnSpPr>
      <xdr:spPr>
        <a:xfrm flipV="1">
          <a:off x="19545300" y="105421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57099</xdr:rowOff>
    </xdr:from>
    <xdr:to>
      <xdr:col>98</xdr:col>
      <xdr:colOff>38100</xdr:colOff>
      <xdr:row>61</xdr:row>
      <xdr:rowOff>158699</xdr:rowOff>
    </xdr:to>
    <xdr:sp macro="" textlink="">
      <xdr:nvSpPr>
        <xdr:cNvPr id="608" name="楕円 607">
          <a:extLst>
            <a:ext uri="{FF2B5EF4-FFF2-40B4-BE49-F238E27FC236}">
              <a16:creationId xmlns:a16="http://schemas.microsoft.com/office/drawing/2014/main" id="{0E3933B4-B6B6-4C24-A382-EB54CD2D7118}"/>
            </a:ext>
          </a:extLst>
        </xdr:cNvPr>
        <xdr:cNvSpPr/>
      </xdr:nvSpPr>
      <xdr:spPr>
        <a:xfrm>
          <a:off x="18605500" y="105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95097</xdr:rowOff>
    </xdr:from>
    <xdr:to>
      <xdr:col>102</xdr:col>
      <xdr:colOff>114300</xdr:colOff>
      <xdr:row>61</xdr:row>
      <xdr:rowOff>107899</xdr:rowOff>
    </xdr:to>
    <xdr:cxnSp macro="">
      <xdr:nvCxnSpPr>
        <xdr:cNvPr id="609" name="直線コネクタ 608">
          <a:extLst>
            <a:ext uri="{FF2B5EF4-FFF2-40B4-BE49-F238E27FC236}">
              <a16:creationId xmlns:a16="http://schemas.microsoft.com/office/drawing/2014/main" id="{5EC22C83-3D8A-41E8-A7D6-EDB469BFBB28}"/>
            </a:ext>
          </a:extLst>
        </xdr:cNvPr>
        <xdr:cNvCxnSpPr/>
      </xdr:nvCxnSpPr>
      <xdr:spPr>
        <a:xfrm flipV="1">
          <a:off x="18656300" y="1055354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a:extLst>
            <a:ext uri="{FF2B5EF4-FFF2-40B4-BE49-F238E27FC236}">
              <a16:creationId xmlns:a16="http://schemas.microsoft.com/office/drawing/2014/main" id="{7D8F8C6C-D21E-43B7-AF3C-127CDD781C7E}"/>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a:extLst>
            <a:ext uri="{FF2B5EF4-FFF2-40B4-BE49-F238E27FC236}">
              <a16:creationId xmlns:a16="http://schemas.microsoft.com/office/drawing/2014/main" id="{CE6892D8-E415-439D-9548-98B40818793E}"/>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a:extLst>
            <a:ext uri="{FF2B5EF4-FFF2-40B4-BE49-F238E27FC236}">
              <a16:creationId xmlns:a16="http://schemas.microsoft.com/office/drawing/2014/main" id="{D5430011-6F18-4D26-B9B7-1409AFE4BEDA}"/>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a:extLst>
            <a:ext uri="{FF2B5EF4-FFF2-40B4-BE49-F238E27FC236}">
              <a16:creationId xmlns:a16="http://schemas.microsoft.com/office/drawing/2014/main" id="{A24825DD-220E-436F-A4C0-3D5668FA0B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137736</xdr:rowOff>
    </xdr:from>
    <xdr:ext cx="469744" cy="259045"/>
    <xdr:sp macro="" textlink="">
      <xdr:nvSpPr>
        <xdr:cNvPr id="614" name="n_1mainValue【学校施設】&#10;一人当たり面積">
          <a:extLst>
            <a:ext uri="{FF2B5EF4-FFF2-40B4-BE49-F238E27FC236}">
              <a16:creationId xmlns:a16="http://schemas.microsoft.com/office/drawing/2014/main" id="{8DC8CB9E-A01F-4446-9014-0B09541A7D9D}"/>
            </a:ext>
          </a:extLst>
        </xdr:cNvPr>
        <xdr:cNvSpPr txBox="1"/>
      </xdr:nvSpPr>
      <xdr:spPr>
        <a:xfrm>
          <a:off x="21075727" y="102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150995</xdr:rowOff>
    </xdr:from>
    <xdr:ext cx="469744" cy="259045"/>
    <xdr:sp macro="" textlink="">
      <xdr:nvSpPr>
        <xdr:cNvPr id="615" name="n_2mainValue【学校施設】&#10;一人当たり面積">
          <a:extLst>
            <a:ext uri="{FF2B5EF4-FFF2-40B4-BE49-F238E27FC236}">
              <a16:creationId xmlns:a16="http://schemas.microsoft.com/office/drawing/2014/main" id="{7C05C0D0-070F-434F-B64A-8DAAA8BB11BD}"/>
            </a:ext>
          </a:extLst>
        </xdr:cNvPr>
        <xdr:cNvSpPr txBox="1"/>
      </xdr:nvSpPr>
      <xdr:spPr>
        <a:xfrm>
          <a:off x="201994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162424</xdr:rowOff>
    </xdr:from>
    <xdr:ext cx="469744" cy="259045"/>
    <xdr:sp macro="" textlink="">
      <xdr:nvSpPr>
        <xdr:cNvPr id="616" name="n_3mainValue【学校施設】&#10;一人当たり面積">
          <a:extLst>
            <a:ext uri="{FF2B5EF4-FFF2-40B4-BE49-F238E27FC236}">
              <a16:creationId xmlns:a16="http://schemas.microsoft.com/office/drawing/2014/main" id="{172CA826-551C-44E3-A0F5-AA2D664076F4}"/>
            </a:ext>
          </a:extLst>
        </xdr:cNvPr>
        <xdr:cNvSpPr txBox="1"/>
      </xdr:nvSpPr>
      <xdr:spPr>
        <a:xfrm>
          <a:off x="19310427" y="102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3776</xdr:rowOff>
    </xdr:from>
    <xdr:ext cx="469744" cy="259045"/>
    <xdr:sp macro="" textlink="">
      <xdr:nvSpPr>
        <xdr:cNvPr id="617" name="n_4mainValue【学校施設】&#10;一人当たり面積">
          <a:extLst>
            <a:ext uri="{FF2B5EF4-FFF2-40B4-BE49-F238E27FC236}">
              <a16:creationId xmlns:a16="http://schemas.microsoft.com/office/drawing/2014/main" id="{A82F9D04-A907-45C9-B891-4DB62C44B645}"/>
            </a:ext>
          </a:extLst>
        </xdr:cNvPr>
        <xdr:cNvSpPr txBox="1"/>
      </xdr:nvSpPr>
      <xdr:spPr>
        <a:xfrm>
          <a:off x="18421427" y="1029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FBA3CB6-849F-40ED-9096-CB5BC4950C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163AAD5D-8480-4C28-88E5-7060754B10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219AB692-D4A5-4291-AEF2-2CD3A67E26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33395B1A-15BA-47B5-9D19-0FEDCF66F9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6212A55-08E2-4051-AAE3-FE25831E3E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2C805474-9147-4E5B-B194-ADBE33C63D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A802AF97-5BF8-445A-86AB-F5B4ED38F5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CCFF17AC-551B-4797-9C64-5FBD2F2BF6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B70AA12-4AFA-4278-88FF-199884D102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3383865-C7E1-43C5-B255-903AFF7934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78B919A7-601B-4503-B8B0-2E5B3FEBAE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27FF592C-1682-48F5-BA08-B730370379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41EF5E03-98F4-4884-A14B-FE6E8EB900C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213F0B46-2BB7-42EC-8C5D-F16FC0704F0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8450EB59-0F33-404C-A8F2-3F791A7C0E2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86EE7E76-F53A-4303-AFC3-78331468893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281F5D36-005A-4ABB-972C-372A73D7AA6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B6D0D3C8-2629-472D-B9D1-C1D4202203A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8EFF1494-2B57-47B3-9C40-BCC98D2CD6D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38676446-1392-429A-B60B-FE16BD6A56F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1BFFDE1C-57E4-47B4-B3A0-D384F9EE75D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5B4DA9C5-3BF7-429B-B5F6-3961DB831D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ECB7C8F3-9230-46D9-96CE-49EB903368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AA24C5F4-A9B4-4858-A262-8A7928A8256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0E48DDA6-8B03-4DE5-B299-A3FC394A024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46E6EA6F-9AC5-4E8D-B7BC-A0AEA123878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8FF7D0AF-A03E-41D1-B635-64A2BDEE0B7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EE657D0F-F983-4E6A-A2BF-3D597AEB783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1CEC7AF3-75EF-4AD0-9C9A-310002D25946}"/>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489E27B4-62BE-4CCD-8E63-FF7C9DE44736}"/>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D04A8FF7-BFB2-4EE7-8193-7DEDA971905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5E83BACE-C5A0-4470-B1E6-0DA2CFA84369}"/>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0D45B1AB-8B67-46E7-B2FF-A854BB8FEDBF}"/>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DB4CAF45-79F0-4716-881B-375F4FD5D182}"/>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E178A34-6E78-4532-81CB-AD353A976D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455FE67-355D-4CD2-9EFD-212AA19FEAF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3F9118F-AABE-42E4-9671-FA62F7145A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90668BC-8F46-495E-AAAE-08D8CA8B66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1992234-6B87-444C-9DA1-82C2C2C4D5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57" name="楕円 656">
          <a:extLst>
            <a:ext uri="{FF2B5EF4-FFF2-40B4-BE49-F238E27FC236}">
              <a16:creationId xmlns:a16="http://schemas.microsoft.com/office/drawing/2014/main" id="{195A16FF-CF02-456A-81E5-52D85246FDCE}"/>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58" name="【児童館】&#10;有形固定資産減価償却率該当値テキスト">
          <a:extLst>
            <a:ext uri="{FF2B5EF4-FFF2-40B4-BE49-F238E27FC236}">
              <a16:creationId xmlns:a16="http://schemas.microsoft.com/office/drawing/2014/main" id="{131A63B1-B891-424E-8B09-957D0EE0FA2F}"/>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59" name="楕円 658">
          <a:extLst>
            <a:ext uri="{FF2B5EF4-FFF2-40B4-BE49-F238E27FC236}">
              <a16:creationId xmlns:a16="http://schemas.microsoft.com/office/drawing/2014/main" id="{34F947BD-009D-4A78-BFD2-99732CB9964F}"/>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0" name="直線コネクタ 659">
          <a:extLst>
            <a:ext uri="{FF2B5EF4-FFF2-40B4-BE49-F238E27FC236}">
              <a16:creationId xmlns:a16="http://schemas.microsoft.com/office/drawing/2014/main" id="{F8F0F335-9283-4E70-AA42-CF98F324320A}"/>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1" name="楕円 660">
          <a:extLst>
            <a:ext uri="{FF2B5EF4-FFF2-40B4-BE49-F238E27FC236}">
              <a16:creationId xmlns:a16="http://schemas.microsoft.com/office/drawing/2014/main" id="{9137EDFC-3874-4AA1-8C51-8CCE6A246B8C}"/>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2" name="直線コネクタ 661">
          <a:extLst>
            <a:ext uri="{FF2B5EF4-FFF2-40B4-BE49-F238E27FC236}">
              <a16:creationId xmlns:a16="http://schemas.microsoft.com/office/drawing/2014/main" id="{BC37007F-6677-4299-ACCF-FFE9554484DA}"/>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3" name="楕円 662">
          <a:extLst>
            <a:ext uri="{FF2B5EF4-FFF2-40B4-BE49-F238E27FC236}">
              <a16:creationId xmlns:a16="http://schemas.microsoft.com/office/drawing/2014/main" id="{109447D1-F059-49CB-A1E4-33D03DCBCE83}"/>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4" name="直線コネクタ 663">
          <a:extLst>
            <a:ext uri="{FF2B5EF4-FFF2-40B4-BE49-F238E27FC236}">
              <a16:creationId xmlns:a16="http://schemas.microsoft.com/office/drawing/2014/main" id="{13B4EB52-46E4-424B-9C53-12E78E93540D}"/>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65" name="楕円 664">
          <a:extLst>
            <a:ext uri="{FF2B5EF4-FFF2-40B4-BE49-F238E27FC236}">
              <a16:creationId xmlns:a16="http://schemas.microsoft.com/office/drawing/2014/main" id="{A82F4233-74A0-4DEB-B4B4-42CD46808896}"/>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6" name="直線コネクタ 665">
          <a:extLst>
            <a:ext uri="{FF2B5EF4-FFF2-40B4-BE49-F238E27FC236}">
              <a16:creationId xmlns:a16="http://schemas.microsoft.com/office/drawing/2014/main" id="{BB3337AA-ADBC-48F0-A053-E016A108229F}"/>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A8E13CCC-4AC5-4E75-B4D6-93DC0D9653C1}"/>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F2A1DEAB-AD0D-4577-B76F-876283C8C823}"/>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3FCDEF04-2781-4A80-B51C-63CBFA6B403A}"/>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FB66A3EC-FC81-429A-9F23-376D141D5125}"/>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1" name="n_1mainValue【児童館】&#10;有形固定資産減価償却率">
          <a:extLst>
            <a:ext uri="{FF2B5EF4-FFF2-40B4-BE49-F238E27FC236}">
              <a16:creationId xmlns:a16="http://schemas.microsoft.com/office/drawing/2014/main" id="{D7FC7218-B502-461A-B74E-320C06C19E24}"/>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2" name="n_2mainValue【児童館】&#10;有形固定資産減価償却率">
          <a:extLst>
            <a:ext uri="{FF2B5EF4-FFF2-40B4-BE49-F238E27FC236}">
              <a16:creationId xmlns:a16="http://schemas.microsoft.com/office/drawing/2014/main" id="{AF01A45B-8033-4D45-BA96-9DD4EDDC0A63}"/>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3" name="n_3mainValue【児童館】&#10;有形固定資産減価償却率">
          <a:extLst>
            <a:ext uri="{FF2B5EF4-FFF2-40B4-BE49-F238E27FC236}">
              <a16:creationId xmlns:a16="http://schemas.microsoft.com/office/drawing/2014/main" id="{B24082FE-7935-4FC2-B716-945EFE206B3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4" name="n_4mainValue【児童館】&#10;有形固定資産減価償却率">
          <a:extLst>
            <a:ext uri="{FF2B5EF4-FFF2-40B4-BE49-F238E27FC236}">
              <a16:creationId xmlns:a16="http://schemas.microsoft.com/office/drawing/2014/main" id="{67E10406-7C93-4C56-9223-23207594B691}"/>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D858FCD8-BA92-4450-87A4-8117E75C0A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8C7E32D9-EB0D-4DD8-B35D-9EE1E1AD1A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64A148DC-AA68-4C37-929C-82C9542834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A019054D-0880-4BA9-804E-E521101B42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FA066896-1A16-4BAA-9031-ECDF1FEA27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AB10A44C-4D64-460E-B506-596512862B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53B6AF7-E84D-46DF-B30E-6A842268D4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64D8C59-B0DD-4D04-8AF6-5B4AAB6021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AE60F660-288B-44F8-895C-4545955804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5F33C15C-E7C4-4E58-BE7D-1CC420C162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FD41DA94-B890-4584-A8B4-BF507D4549E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3B961CB3-D9FD-476B-A730-CFB82CF116C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C53CDD02-1D31-4253-BFE5-EA0EED4F4AF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F1A9D93A-DFA3-4EEC-B09C-6C096F46DB4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935F4E85-6E3B-42BF-BEDA-4B1838F723A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D3B8AB59-9117-44AC-B1D7-88E29647FBB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8DCC5E53-8017-4386-98D5-0CFB26F2E19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E7C752FA-4DA8-4CB4-BC01-8549B2FAFD8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A055D726-EF4F-44E4-A363-AA15C6E84E4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76CCCDA4-2256-4EF1-9B41-CF9862C060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4A8F32B3-1500-497B-9EC6-4FFA799D2A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2BB8A0C4-8B2E-4B62-A92C-4DC12EFDC1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7799F1D9-3470-48E6-AD08-BD2CEF10BB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5DEE9790-3ADE-4575-85EC-990316500E3D}"/>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BE39ACB5-E292-4DE0-B0A7-7228090E250E}"/>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CCACF7D6-B744-43A1-A7B7-004F2DC26C1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7D8E514C-C38E-4615-9ABD-552599D96CAC}"/>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10536E09-11A6-46C9-A5D2-2C5C333BCE06}"/>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a:extLst>
            <a:ext uri="{FF2B5EF4-FFF2-40B4-BE49-F238E27FC236}">
              <a16:creationId xmlns:a16="http://schemas.microsoft.com/office/drawing/2014/main" id="{A67511F4-1074-4805-8E5E-8991DEFB9C42}"/>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5C220721-56B8-4F89-925E-C6792BCE17FD}"/>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21EC8BB7-50A2-4195-A14B-42F5B5EA7E45}"/>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D79539D2-C6CA-44DA-8F09-A8DE75871A5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A7513B4D-674B-49FB-84D2-E1978BFB7E6F}"/>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8DD43295-87B0-4868-B168-25736617E90E}"/>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E0E20DA-88BA-44AF-9F4F-2DABCB1E67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2127109-6395-4652-8C40-AE7145BEE8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9CBD0B8-25D7-4FBA-B729-DF717EFF23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4042DF9B-990F-41C0-874D-B5820F3706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0394324-D1F9-44D4-866A-186B2DB53F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4" name="楕円 713">
          <a:extLst>
            <a:ext uri="{FF2B5EF4-FFF2-40B4-BE49-F238E27FC236}">
              <a16:creationId xmlns:a16="http://schemas.microsoft.com/office/drawing/2014/main" id="{AE052249-FD23-4C8F-93C2-E9DEF1372DE5}"/>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715" name="【児童館】&#10;一人当たり面積該当値テキスト">
          <a:extLst>
            <a:ext uri="{FF2B5EF4-FFF2-40B4-BE49-F238E27FC236}">
              <a16:creationId xmlns:a16="http://schemas.microsoft.com/office/drawing/2014/main" id="{B036831C-236F-4163-8ED4-5CCC591706AD}"/>
            </a:ext>
          </a:extLst>
        </xdr:cNvPr>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16" name="楕円 715">
          <a:extLst>
            <a:ext uri="{FF2B5EF4-FFF2-40B4-BE49-F238E27FC236}">
              <a16:creationId xmlns:a16="http://schemas.microsoft.com/office/drawing/2014/main" id="{46DE09C6-9DF2-4D47-9A44-426428AB3F9E}"/>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17" name="直線コネクタ 716">
          <a:extLst>
            <a:ext uri="{FF2B5EF4-FFF2-40B4-BE49-F238E27FC236}">
              <a16:creationId xmlns:a16="http://schemas.microsoft.com/office/drawing/2014/main" id="{1CC05994-6344-4430-BE28-E206671568F2}"/>
            </a:ext>
          </a:extLst>
        </xdr:cNvPr>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18" name="楕円 717">
          <a:extLst>
            <a:ext uri="{FF2B5EF4-FFF2-40B4-BE49-F238E27FC236}">
              <a16:creationId xmlns:a16="http://schemas.microsoft.com/office/drawing/2014/main" id="{BB5FE64E-02D5-4A36-A4E8-6022AEB2C4A6}"/>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19" name="直線コネクタ 718">
          <a:extLst>
            <a:ext uri="{FF2B5EF4-FFF2-40B4-BE49-F238E27FC236}">
              <a16:creationId xmlns:a16="http://schemas.microsoft.com/office/drawing/2014/main" id="{7E8344D9-438F-4582-8A22-EE0A84BFC364}"/>
            </a:ext>
          </a:extLst>
        </xdr:cNvPr>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0" name="楕円 719">
          <a:extLst>
            <a:ext uri="{FF2B5EF4-FFF2-40B4-BE49-F238E27FC236}">
              <a16:creationId xmlns:a16="http://schemas.microsoft.com/office/drawing/2014/main" id="{1DDEFD76-EF2D-413A-BBCE-3537B4702C0D}"/>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1" name="直線コネクタ 720">
          <a:extLst>
            <a:ext uri="{FF2B5EF4-FFF2-40B4-BE49-F238E27FC236}">
              <a16:creationId xmlns:a16="http://schemas.microsoft.com/office/drawing/2014/main" id="{6DFFD3B6-4AA0-4D5B-B687-705BBFD40AB3}"/>
            </a:ext>
          </a:extLst>
        </xdr:cNvPr>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2" name="楕円 721">
          <a:extLst>
            <a:ext uri="{FF2B5EF4-FFF2-40B4-BE49-F238E27FC236}">
              <a16:creationId xmlns:a16="http://schemas.microsoft.com/office/drawing/2014/main" id="{7A571670-A4D5-40CE-AC9E-63987F4D1142}"/>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133350</xdr:rowOff>
    </xdr:to>
    <xdr:cxnSp macro="">
      <xdr:nvCxnSpPr>
        <xdr:cNvPr id="723" name="直線コネクタ 722">
          <a:extLst>
            <a:ext uri="{FF2B5EF4-FFF2-40B4-BE49-F238E27FC236}">
              <a16:creationId xmlns:a16="http://schemas.microsoft.com/office/drawing/2014/main" id="{679A9430-4D5D-4BC6-BF2B-1CAD64B0A330}"/>
            </a:ext>
          </a:extLst>
        </xdr:cNvPr>
        <xdr:cNvCxnSpPr/>
      </xdr:nvCxnSpPr>
      <xdr:spPr>
        <a:xfrm flipV="1">
          <a:off x="18656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a:extLst>
            <a:ext uri="{FF2B5EF4-FFF2-40B4-BE49-F238E27FC236}">
              <a16:creationId xmlns:a16="http://schemas.microsoft.com/office/drawing/2014/main" id="{7D3CC411-F5DB-4B9B-B3C6-B8291163B582}"/>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a:extLst>
            <a:ext uri="{FF2B5EF4-FFF2-40B4-BE49-F238E27FC236}">
              <a16:creationId xmlns:a16="http://schemas.microsoft.com/office/drawing/2014/main" id="{3E107148-8698-4365-84A3-1F82C75F7DA8}"/>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a:extLst>
            <a:ext uri="{FF2B5EF4-FFF2-40B4-BE49-F238E27FC236}">
              <a16:creationId xmlns:a16="http://schemas.microsoft.com/office/drawing/2014/main" id="{39814D62-2A2A-4A69-9891-BD870BF6D1B5}"/>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a:extLst>
            <a:ext uri="{FF2B5EF4-FFF2-40B4-BE49-F238E27FC236}">
              <a16:creationId xmlns:a16="http://schemas.microsoft.com/office/drawing/2014/main" id="{5D59EA37-AD46-4BDC-9DA3-202C0DEEC044}"/>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28" name="n_1mainValue【児童館】&#10;一人当たり面積">
          <a:extLst>
            <a:ext uri="{FF2B5EF4-FFF2-40B4-BE49-F238E27FC236}">
              <a16:creationId xmlns:a16="http://schemas.microsoft.com/office/drawing/2014/main" id="{DC5C2237-2EA5-49F9-B746-8CC94A1D3D37}"/>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29" name="n_2mainValue【児童館】&#10;一人当たり面積">
          <a:extLst>
            <a:ext uri="{FF2B5EF4-FFF2-40B4-BE49-F238E27FC236}">
              <a16:creationId xmlns:a16="http://schemas.microsoft.com/office/drawing/2014/main" id="{C6A330A9-0E53-498F-AA6C-960B3B8FE1CE}"/>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30" name="n_3mainValue【児童館】&#10;一人当たり面積">
          <a:extLst>
            <a:ext uri="{FF2B5EF4-FFF2-40B4-BE49-F238E27FC236}">
              <a16:creationId xmlns:a16="http://schemas.microsoft.com/office/drawing/2014/main" id="{4E110967-26C3-4494-8B20-9BB0564074D1}"/>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1" name="n_4mainValue【児童館】&#10;一人当たり面積">
          <a:extLst>
            <a:ext uri="{FF2B5EF4-FFF2-40B4-BE49-F238E27FC236}">
              <a16:creationId xmlns:a16="http://schemas.microsoft.com/office/drawing/2014/main" id="{599669F9-3691-4052-A600-DA64C3E39E43}"/>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E8A2CAD7-2473-46F3-915A-A5CCB2BFD2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606AFCF9-E200-460D-95A2-943C72C24C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A5DCD6B8-E077-4919-9EFF-3C19E0F66A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73EECFA0-2C60-423C-A28E-A4C7D0ECF2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F7FDA1EC-2255-44D9-8A7F-039DEF088F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A95F419E-E26E-4B97-BE0E-C7B230E870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B97BC74F-AD68-466F-96BF-AA70A9E3E8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B75A742F-9010-437A-8914-641ACDC3B3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B3F8706-98DD-4022-BF3F-ACD8DF8913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F30D378C-1A27-4870-A49D-EABF00209D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46D11789-A2E0-4593-8F90-54568F0018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5CDECDD1-04ED-4662-9DD3-5C86D4077D7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E95B43A3-0066-4166-B521-1F5E1393D5B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CD7DEBC4-C544-4155-A0C1-CC98830DFD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2E5C5A13-5040-4503-B002-B04E161712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ABA6DFF1-3394-4931-A445-725569FCF81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A8781AAB-16D8-46F8-BA25-C92A844AB6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3D738555-FAA2-4706-A4D2-F7D4BEB5A9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A10CAC8B-FF53-4774-973B-C730F1E5656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6A20E338-427D-455A-A7BC-63341954E7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8B46F323-2D41-45ED-B01C-BDB6DFF742E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464B142F-4715-40C3-AAC6-D46A819D0B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30271ABB-1A3C-43D3-B786-4DF64E824F0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90A89BDD-44FF-442B-AB9C-E3F7CF1F30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CFE03993-140A-455D-B5A4-E7330158F257}"/>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0A9DF3AB-714D-4C42-9AFB-848C6A81AF73}"/>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951ED9F8-BAEC-4641-BAAB-1B1EF770B3DE}"/>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5E8955B2-4754-4170-B590-A02B68B927C1}"/>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D511DA1A-1D7C-4CA3-91F9-45C0F8D8EC03}"/>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B7DEF910-D726-4941-89C1-D98F1524A33A}"/>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8AC518D1-595D-4F3D-BDAD-136486799103}"/>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61ED8F1E-735A-48F4-B28D-2DE1297127ED}"/>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C00F7A04-D66F-4872-A2D4-B4161563E75C}"/>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99FF55ED-9AFD-4171-9F1D-63D389187153}"/>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83BAAD3C-24B0-4F6E-A009-45A6D2BD1D61}"/>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5C55ACE1-23DA-47AC-85ED-DE81DAF0EB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9019328A-72F3-487F-8EB9-608F6F365B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454968C-475C-4BD6-A7FD-996F213684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C5969CE-1459-41F1-B4D1-75583D962F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FEC0DAE-E4BC-49F5-B11A-617218CD83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72" name="楕円 771">
          <a:extLst>
            <a:ext uri="{FF2B5EF4-FFF2-40B4-BE49-F238E27FC236}">
              <a16:creationId xmlns:a16="http://schemas.microsoft.com/office/drawing/2014/main" id="{E0B9CFA2-EB4E-4E4F-A7C9-0153C9EF9715}"/>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773" name="【公民館】&#10;有形固定資産減価償却率該当値テキスト">
          <a:extLst>
            <a:ext uri="{FF2B5EF4-FFF2-40B4-BE49-F238E27FC236}">
              <a16:creationId xmlns:a16="http://schemas.microsoft.com/office/drawing/2014/main" id="{2120B86A-1457-4181-979A-3EDF76DC3F65}"/>
            </a:ext>
          </a:extLst>
        </xdr:cNvPr>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4" name="楕円 773">
          <a:extLst>
            <a:ext uri="{FF2B5EF4-FFF2-40B4-BE49-F238E27FC236}">
              <a16:creationId xmlns:a16="http://schemas.microsoft.com/office/drawing/2014/main" id="{B767376F-AC49-49A6-A221-5EEF637C73EB}"/>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76200</xdr:rowOff>
    </xdr:to>
    <xdr:cxnSp macro="">
      <xdr:nvCxnSpPr>
        <xdr:cNvPr id="775" name="直線コネクタ 774">
          <a:extLst>
            <a:ext uri="{FF2B5EF4-FFF2-40B4-BE49-F238E27FC236}">
              <a16:creationId xmlns:a16="http://schemas.microsoft.com/office/drawing/2014/main" id="{FAA7CD15-A5E4-4123-A2CE-80F6BABCAC30}"/>
            </a:ext>
          </a:extLst>
        </xdr:cNvPr>
        <xdr:cNvCxnSpPr/>
      </xdr:nvCxnSpPr>
      <xdr:spPr>
        <a:xfrm>
          <a:off x="15481300" y="1786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6" name="楕円 775">
          <a:extLst>
            <a:ext uri="{FF2B5EF4-FFF2-40B4-BE49-F238E27FC236}">
              <a16:creationId xmlns:a16="http://schemas.microsoft.com/office/drawing/2014/main" id="{8526629A-46CA-4001-98B3-C8CD32DF05DA}"/>
            </a:ext>
          </a:extLst>
        </xdr:cNvPr>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154305</xdr:rowOff>
    </xdr:from>
    <xdr:to>
      <xdr:col>81</xdr:col>
      <xdr:colOff>50800</xdr:colOff>
      <xdr:row>104</xdr:row>
      <xdr:rowOff>30480</xdr:rowOff>
    </xdr:to>
    <xdr:cxnSp macro="">
      <xdr:nvCxnSpPr>
        <xdr:cNvPr id="777" name="直線コネクタ 776">
          <a:extLst>
            <a:ext uri="{FF2B5EF4-FFF2-40B4-BE49-F238E27FC236}">
              <a16:creationId xmlns:a16="http://schemas.microsoft.com/office/drawing/2014/main" id="{A020FE33-5432-4123-9DAB-A8758997D686}"/>
            </a:ext>
          </a:extLst>
        </xdr:cNvPr>
        <xdr:cNvCxnSpPr/>
      </xdr:nvCxnSpPr>
      <xdr:spPr>
        <a:xfrm>
          <a:off x="14592300" y="17813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57786</xdr:rowOff>
    </xdr:from>
    <xdr:to>
      <xdr:col>72</xdr:col>
      <xdr:colOff>38100</xdr:colOff>
      <xdr:row>103</xdr:row>
      <xdr:rowOff>159386</xdr:rowOff>
    </xdr:to>
    <xdr:sp macro="" textlink="">
      <xdr:nvSpPr>
        <xdr:cNvPr id="778" name="楕円 777">
          <a:extLst>
            <a:ext uri="{FF2B5EF4-FFF2-40B4-BE49-F238E27FC236}">
              <a16:creationId xmlns:a16="http://schemas.microsoft.com/office/drawing/2014/main" id="{3D9CD923-3E14-40E7-8574-EFCC62E95536}"/>
            </a:ext>
          </a:extLst>
        </xdr:cNvPr>
        <xdr:cNvSpPr/>
      </xdr:nvSpPr>
      <xdr:spPr>
        <a:xfrm>
          <a:off x="13652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108586</xdr:rowOff>
    </xdr:from>
    <xdr:to>
      <xdr:col>76</xdr:col>
      <xdr:colOff>114300</xdr:colOff>
      <xdr:row>103</xdr:row>
      <xdr:rowOff>154305</xdr:rowOff>
    </xdr:to>
    <xdr:cxnSp macro="">
      <xdr:nvCxnSpPr>
        <xdr:cNvPr id="779" name="直線コネクタ 778">
          <a:extLst>
            <a:ext uri="{FF2B5EF4-FFF2-40B4-BE49-F238E27FC236}">
              <a16:creationId xmlns:a16="http://schemas.microsoft.com/office/drawing/2014/main" id="{8C65D4DD-52ED-4B03-947E-0EA3A09272CE}"/>
            </a:ext>
          </a:extLst>
        </xdr:cNvPr>
        <xdr:cNvCxnSpPr/>
      </xdr:nvCxnSpPr>
      <xdr:spPr>
        <a:xfrm>
          <a:off x="13703300" y="1776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12064</xdr:rowOff>
    </xdr:from>
    <xdr:to>
      <xdr:col>67</xdr:col>
      <xdr:colOff>101600</xdr:colOff>
      <xdr:row>103</xdr:row>
      <xdr:rowOff>113664</xdr:rowOff>
    </xdr:to>
    <xdr:sp macro="" textlink="">
      <xdr:nvSpPr>
        <xdr:cNvPr id="780" name="楕円 779">
          <a:extLst>
            <a:ext uri="{FF2B5EF4-FFF2-40B4-BE49-F238E27FC236}">
              <a16:creationId xmlns:a16="http://schemas.microsoft.com/office/drawing/2014/main" id="{C6D85A2B-F159-448A-B678-8BEDFCCF64BB}"/>
            </a:ext>
          </a:extLst>
        </xdr:cNvPr>
        <xdr:cNvSpPr/>
      </xdr:nvSpPr>
      <xdr:spPr>
        <a:xfrm>
          <a:off x="12763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108586</xdr:rowOff>
    </xdr:to>
    <xdr:cxnSp macro="">
      <xdr:nvCxnSpPr>
        <xdr:cNvPr id="781" name="直線コネクタ 780">
          <a:extLst>
            <a:ext uri="{FF2B5EF4-FFF2-40B4-BE49-F238E27FC236}">
              <a16:creationId xmlns:a16="http://schemas.microsoft.com/office/drawing/2014/main" id="{C220FA1D-B5EF-426D-829D-A9DD6844C84F}"/>
            </a:ext>
          </a:extLst>
        </xdr:cNvPr>
        <xdr:cNvCxnSpPr/>
      </xdr:nvCxnSpPr>
      <xdr:spPr>
        <a:xfrm>
          <a:off x="12814300" y="177222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B6565620-AD7F-4F4C-80B7-918DF737C5D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E6F68976-6F1B-4A03-A8B1-47006839219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2B287658-9303-4C42-9CFE-12FB974C300E}"/>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316FA693-FBDD-4A31-93C9-1E1869588218}"/>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86" name="n_1mainValue【公民館】&#10;有形固定資産減価償却率">
          <a:extLst>
            <a:ext uri="{FF2B5EF4-FFF2-40B4-BE49-F238E27FC236}">
              <a16:creationId xmlns:a16="http://schemas.microsoft.com/office/drawing/2014/main" id="{C62AC261-015F-462B-AD8C-6D49EFC0BF35}"/>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87" name="n_2mainValue【公民館】&#10;有形固定資産減価償却率">
          <a:extLst>
            <a:ext uri="{FF2B5EF4-FFF2-40B4-BE49-F238E27FC236}">
              <a16:creationId xmlns:a16="http://schemas.microsoft.com/office/drawing/2014/main" id="{3D35EAB6-F7B9-44C8-BDAC-84193774A7A9}"/>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4463</xdr:rowOff>
    </xdr:from>
    <xdr:ext cx="405111" cy="259045"/>
    <xdr:sp macro="" textlink="">
      <xdr:nvSpPr>
        <xdr:cNvPr id="788" name="n_3mainValue【公民館】&#10;有形固定資産減価償却率">
          <a:extLst>
            <a:ext uri="{FF2B5EF4-FFF2-40B4-BE49-F238E27FC236}">
              <a16:creationId xmlns:a16="http://schemas.microsoft.com/office/drawing/2014/main" id="{2E60BD5C-1A16-49DC-B41D-A204CE06B2F5}"/>
            </a:ext>
          </a:extLst>
        </xdr:cNvPr>
        <xdr:cNvSpPr txBox="1"/>
      </xdr:nvSpPr>
      <xdr:spPr>
        <a:xfrm>
          <a:off x="13500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130191</xdr:rowOff>
    </xdr:from>
    <xdr:ext cx="405111" cy="259045"/>
    <xdr:sp macro="" textlink="">
      <xdr:nvSpPr>
        <xdr:cNvPr id="789" name="n_4mainValue【公民館】&#10;有形固定資産減価償却率">
          <a:extLst>
            <a:ext uri="{FF2B5EF4-FFF2-40B4-BE49-F238E27FC236}">
              <a16:creationId xmlns:a16="http://schemas.microsoft.com/office/drawing/2014/main" id="{61833009-4FAD-4641-9AB1-18753277F8B7}"/>
            </a:ext>
          </a:extLst>
        </xdr:cNvPr>
        <xdr:cNvSpPr txBox="1"/>
      </xdr:nvSpPr>
      <xdr:spPr>
        <a:xfrm>
          <a:off x="12611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E17AEDA5-BA1A-4BB7-8224-1A15134CBE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84A1F840-326E-4266-9AAD-51805D1C51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B20A5A16-B94C-46E7-B2EE-190F390AD0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975BAF17-42C7-431A-A61D-80F9A0B4F4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D3953B1A-AABE-4BEB-A3D7-7395C3C5C2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2BCE7270-9077-4203-AD7C-B1C9053790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590AECAF-AA58-417E-91E4-5AEF0EFC22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73210D57-A877-4C26-91A4-B3D1C9DE8A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9970D8E6-39D5-4466-BE5F-D8B55037EF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4BE38FBA-5330-45E3-845C-22FD0A8BCA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974BD7A9-EAAC-493C-A127-8E2131D1ACA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718B5EEC-DDDA-4300-84DD-76E47721784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BAD372D6-D855-40B6-AD07-04A5B5A57B9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95BC9305-EA8A-42E4-B1DD-AC6E63B73E1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A837E3E5-516A-4D35-8D53-0595C11A2A7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22B1F428-61B3-4108-98D8-F2DF97F74A0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4B6277BA-3B1B-4012-8D6F-8CF146D0665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F66274A0-C943-4D34-AE9C-EE117B1F934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AF475136-D13B-4135-92B2-E6442B8275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6B99888D-0F02-4C1B-920F-A93CAA59D0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A56C096E-48BB-409B-A786-FFD0FD606C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127AD3A8-D4A2-430E-B428-DE030DF08C14}"/>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EE616178-2A89-4FB8-AF9F-1C5881884F0D}"/>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9913E1CD-E078-46F5-9D78-7DBAA8DF3CDF}"/>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9FB2F39D-BA4B-42F8-85F6-F72FBA9AFB38}"/>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6C76BAFF-D44C-4D1A-8379-8574391123AA}"/>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a:extLst>
            <a:ext uri="{FF2B5EF4-FFF2-40B4-BE49-F238E27FC236}">
              <a16:creationId xmlns:a16="http://schemas.microsoft.com/office/drawing/2014/main" id="{F3720AA5-3B6D-4D92-9AE2-AF62090761C8}"/>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A1E52669-8CFD-4981-A99F-1E86EA6CD788}"/>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298EE351-6A8E-443B-802F-BFA37A421DC8}"/>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0D58B1C0-9956-441C-B5D6-77F158848F73}"/>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F495A3D1-C2CE-4FEE-9D3E-00382012E4B1}"/>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AFF104EF-20AD-498D-96E4-F4EE99E6CBF4}"/>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98A92CB3-44A3-48FF-BD97-D8B3255733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6181A5F4-E430-4F48-B887-61AE67C120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8B04A9D-1BEF-4130-9142-0C330B9925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13E4715-0E05-432B-900B-AAA919CA21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F67DFB5-F71A-443E-8CEA-D288E9E1AA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827" name="楕円 826">
          <a:extLst>
            <a:ext uri="{FF2B5EF4-FFF2-40B4-BE49-F238E27FC236}">
              <a16:creationId xmlns:a16="http://schemas.microsoft.com/office/drawing/2014/main" id="{3488DEDE-8748-4A70-BDFB-F8FA074E10C8}"/>
            </a:ext>
          </a:extLst>
        </xdr:cNvPr>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100855</xdr:rowOff>
    </xdr:from>
    <xdr:ext cx="469744" cy="259045"/>
    <xdr:sp macro="" textlink="">
      <xdr:nvSpPr>
        <xdr:cNvPr id="828" name="【公民館】&#10;一人当たり面積該当値テキスト">
          <a:extLst>
            <a:ext uri="{FF2B5EF4-FFF2-40B4-BE49-F238E27FC236}">
              <a16:creationId xmlns:a16="http://schemas.microsoft.com/office/drawing/2014/main" id="{F4050919-A845-49B9-B685-D66F7088DE46}"/>
            </a:ext>
          </a:extLst>
        </xdr:cNvPr>
        <xdr:cNvSpPr txBox="1"/>
      </xdr:nvSpPr>
      <xdr:spPr>
        <a:xfrm>
          <a:off x="22199600"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84837</xdr:rowOff>
    </xdr:from>
    <xdr:to>
      <xdr:col>112</xdr:col>
      <xdr:colOff>38100</xdr:colOff>
      <xdr:row>106</xdr:row>
      <xdr:rowOff>14987</xdr:rowOff>
    </xdr:to>
    <xdr:sp macro="" textlink="">
      <xdr:nvSpPr>
        <xdr:cNvPr id="829" name="楕円 828">
          <a:extLst>
            <a:ext uri="{FF2B5EF4-FFF2-40B4-BE49-F238E27FC236}">
              <a16:creationId xmlns:a16="http://schemas.microsoft.com/office/drawing/2014/main" id="{953CBFCE-D375-4800-BA14-DC084436DE21}"/>
            </a:ext>
          </a:extLst>
        </xdr:cNvPr>
        <xdr:cNvSpPr/>
      </xdr:nvSpPr>
      <xdr:spPr>
        <a:xfrm>
          <a:off x="21272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135637</xdr:rowOff>
    </xdr:to>
    <xdr:cxnSp macro="">
      <xdr:nvCxnSpPr>
        <xdr:cNvPr id="830" name="直線コネクタ 829">
          <a:extLst>
            <a:ext uri="{FF2B5EF4-FFF2-40B4-BE49-F238E27FC236}">
              <a16:creationId xmlns:a16="http://schemas.microsoft.com/office/drawing/2014/main" id="{553D8992-6B41-4115-AAA6-FCA3FFD12A5A}"/>
            </a:ext>
          </a:extLst>
        </xdr:cNvPr>
        <xdr:cNvCxnSpPr/>
      </xdr:nvCxnSpPr>
      <xdr:spPr>
        <a:xfrm flipV="1">
          <a:off x="21323300" y="181310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96265</xdr:rowOff>
    </xdr:from>
    <xdr:to>
      <xdr:col>107</xdr:col>
      <xdr:colOff>101600</xdr:colOff>
      <xdr:row>106</xdr:row>
      <xdr:rowOff>26415</xdr:rowOff>
    </xdr:to>
    <xdr:sp macro="" textlink="">
      <xdr:nvSpPr>
        <xdr:cNvPr id="831" name="楕円 830">
          <a:extLst>
            <a:ext uri="{FF2B5EF4-FFF2-40B4-BE49-F238E27FC236}">
              <a16:creationId xmlns:a16="http://schemas.microsoft.com/office/drawing/2014/main" id="{069B2870-DA90-424A-AAFE-1BD370F02058}"/>
            </a:ext>
          </a:extLst>
        </xdr:cNvPr>
        <xdr:cNvSpPr/>
      </xdr:nvSpPr>
      <xdr:spPr>
        <a:xfrm>
          <a:off x="2038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135637</xdr:rowOff>
    </xdr:from>
    <xdr:to>
      <xdr:col>111</xdr:col>
      <xdr:colOff>177800</xdr:colOff>
      <xdr:row>105</xdr:row>
      <xdr:rowOff>147065</xdr:rowOff>
    </xdr:to>
    <xdr:cxnSp macro="">
      <xdr:nvCxnSpPr>
        <xdr:cNvPr id="832" name="直線コネクタ 831">
          <a:extLst>
            <a:ext uri="{FF2B5EF4-FFF2-40B4-BE49-F238E27FC236}">
              <a16:creationId xmlns:a16="http://schemas.microsoft.com/office/drawing/2014/main" id="{C05E1456-69CC-4330-8526-08E6D763D7B0}"/>
            </a:ext>
          </a:extLst>
        </xdr:cNvPr>
        <xdr:cNvCxnSpPr/>
      </xdr:nvCxnSpPr>
      <xdr:spPr>
        <a:xfrm flipV="1">
          <a:off x="20434300" y="181378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103124</xdr:rowOff>
    </xdr:from>
    <xdr:to>
      <xdr:col>102</xdr:col>
      <xdr:colOff>165100</xdr:colOff>
      <xdr:row>106</xdr:row>
      <xdr:rowOff>33274</xdr:rowOff>
    </xdr:to>
    <xdr:sp macro="" textlink="">
      <xdr:nvSpPr>
        <xdr:cNvPr id="833" name="楕円 832">
          <a:extLst>
            <a:ext uri="{FF2B5EF4-FFF2-40B4-BE49-F238E27FC236}">
              <a16:creationId xmlns:a16="http://schemas.microsoft.com/office/drawing/2014/main" id="{D6AE3195-8A21-4A58-81FD-FC6AEA443223}"/>
            </a:ext>
          </a:extLst>
        </xdr:cNvPr>
        <xdr:cNvSpPr/>
      </xdr:nvSpPr>
      <xdr:spPr>
        <a:xfrm>
          <a:off x="19494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153924</xdr:rowOff>
    </xdr:to>
    <xdr:cxnSp macro="">
      <xdr:nvCxnSpPr>
        <xdr:cNvPr id="834" name="直線コネクタ 833">
          <a:extLst>
            <a:ext uri="{FF2B5EF4-FFF2-40B4-BE49-F238E27FC236}">
              <a16:creationId xmlns:a16="http://schemas.microsoft.com/office/drawing/2014/main" id="{C2CBEB20-2E65-45A5-A3BE-102082F8AA3D}"/>
            </a:ext>
          </a:extLst>
        </xdr:cNvPr>
        <xdr:cNvCxnSpPr/>
      </xdr:nvCxnSpPr>
      <xdr:spPr>
        <a:xfrm flipV="1">
          <a:off x="19545300" y="181493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107696</xdr:rowOff>
    </xdr:from>
    <xdr:to>
      <xdr:col>98</xdr:col>
      <xdr:colOff>38100</xdr:colOff>
      <xdr:row>106</xdr:row>
      <xdr:rowOff>37846</xdr:rowOff>
    </xdr:to>
    <xdr:sp macro="" textlink="">
      <xdr:nvSpPr>
        <xdr:cNvPr id="835" name="楕円 834">
          <a:extLst>
            <a:ext uri="{FF2B5EF4-FFF2-40B4-BE49-F238E27FC236}">
              <a16:creationId xmlns:a16="http://schemas.microsoft.com/office/drawing/2014/main" id="{36C91A52-BADD-46A7-9A47-E6A495C7C3D9}"/>
            </a:ext>
          </a:extLst>
        </xdr:cNvPr>
        <xdr:cNvSpPr/>
      </xdr:nvSpPr>
      <xdr:spPr>
        <a:xfrm>
          <a:off x="18605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153924</xdr:rowOff>
    </xdr:from>
    <xdr:to>
      <xdr:col>102</xdr:col>
      <xdr:colOff>114300</xdr:colOff>
      <xdr:row>105</xdr:row>
      <xdr:rowOff>158496</xdr:rowOff>
    </xdr:to>
    <xdr:cxnSp macro="">
      <xdr:nvCxnSpPr>
        <xdr:cNvPr id="836" name="直線コネクタ 835">
          <a:extLst>
            <a:ext uri="{FF2B5EF4-FFF2-40B4-BE49-F238E27FC236}">
              <a16:creationId xmlns:a16="http://schemas.microsoft.com/office/drawing/2014/main" id="{6B905B71-41CB-4C07-83E4-FBA2C965E11A}"/>
            </a:ext>
          </a:extLst>
        </xdr:cNvPr>
        <xdr:cNvCxnSpPr/>
      </xdr:nvCxnSpPr>
      <xdr:spPr>
        <a:xfrm flipV="1">
          <a:off x="18656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a:extLst>
            <a:ext uri="{FF2B5EF4-FFF2-40B4-BE49-F238E27FC236}">
              <a16:creationId xmlns:a16="http://schemas.microsoft.com/office/drawing/2014/main" id="{6C8588E7-EE00-457F-B3A5-7C701E579984}"/>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a:extLst>
            <a:ext uri="{FF2B5EF4-FFF2-40B4-BE49-F238E27FC236}">
              <a16:creationId xmlns:a16="http://schemas.microsoft.com/office/drawing/2014/main" id="{3743AC27-C9F2-48B8-9390-90A2EA7BF7E7}"/>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a:extLst>
            <a:ext uri="{FF2B5EF4-FFF2-40B4-BE49-F238E27FC236}">
              <a16:creationId xmlns:a16="http://schemas.microsoft.com/office/drawing/2014/main" id="{96C1B966-2F86-4B21-B6A0-E1685FD3104F}"/>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a:extLst>
            <a:ext uri="{FF2B5EF4-FFF2-40B4-BE49-F238E27FC236}">
              <a16:creationId xmlns:a16="http://schemas.microsoft.com/office/drawing/2014/main" id="{BD3EC342-1C65-4FE1-B765-388F90F9F593}"/>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31514</xdr:rowOff>
    </xdr:from>
    <xdr:ext cx="469744" cy="259045"/>
    <xdr:sp macro="" textlink="">
      <xdr:nvSpPr>
        <xdr:cNvPr id="841" name="n_1mainValue【公民館】&#10;一人当たり面積">
          <a:extLst>
            <a:ext uri="{FF2B5EF4-FFF2-40B4-BE49-F238E27FC236}">
              <a16:creationId xmlns:a16="http://schemas.microsoft.com/office/drawing/2014/main" id="{DB713D2A-E509-411A-BC3D-48D4FCC867B5}"/>
            </a:ext>
          </a:extLst>
        </xdr:cNvPr>
        <xdr:cNvSpPr txBox="1"/>
      </xdr:nvSpPr>
      <xdr:spPr>
        <a:xfrm>
          <a:off x="210757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842" name="n_2mainValue【公民館】&#10;一人当たり面積">
          <a:extLst>
            <a:ext uri="{FF2B5EF4-FFF2-40B4-BE49-F238E27FC236}">
              <a16:creationId xmlns:a16="http://schemas.microsoft.com/office/drawing/2014/main" id="{7E0AD556-48F2-40F1-ADCB-2020D36E7F7F}"/>
            </a:ext>
          </a:extLst>
        </xdr:cNvPr>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49801</xdr:rowOff>
    </xdr:from>
    <xdr:ext cx="469744" cy="259045"/>
    <xdr:sp macro="" textlink="">
      <xdr:nvSpPr>
        <xdr:cNvPr id="843" name="n_3mainValue【公民館】&#10;一人当たり面積">
          <a:extLst>
            <a:ext uri="{FF2B5EF4-FFF2-40B4-BE49-F238E27FC236}">
              <a16:creationId xmlns:a16="http://schemas.microsoft.com/office/drawing/2014/main" id="{0842C837-3F8D-42ED-8597-71DE18EF78D4}"/>
            </a:ext>
          </a:extLst>
        </xdr:cNvPr>
        <xdr:cNvSpPr txBox="1"/>
      </xdr:nvSpPr>
      <xdr:spPr>
        <a:xfrm>
          <a:off x="19310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54373</xdr:rowOff>
    </xdr:from>
    <xdr:ext cx="469744" cy="259045"/>
    <xdr:sp macro="" textlink="">
      <xdr:nvSpPr>
        <xdr:cNvPr id="844" name="n_4mainValue【公民館】&#10;一人当たり面積">
          <a:extLst>
            <a:ext uri="{FF2B5EF4-FFF2-40B4-BE49-F238E27FC236}">
              <a16:creationId xmlns:a16="http://schemas.microsoft.com/office/drawing/2014/main" id="{E457A6D9-B498-4CF3-AB29-F6F8E221E3A7}"/>
            </a:ext>
          </a:extLst>
        </xdr:cNvPr>
        <xdr:cNvSpPr txBox="1"/>
      </xdr:nvSpPr>
      <xdr:spPr>
        <a:xfrm>
          <a:off x="18421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3D0D790E-8B79-4914-A76D-9DE56D4E2E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97E1D54A-AC93-4802-A9BF-5827D47935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BF067BF0-1B1B-422D-8F16-632E1FD2DE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類似団体平均と比較して有形固定資産減価償却率が特に高くなっている施設は、学校施設、児童館であり、低くなっている施設は道路である。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学校施設については、小学校が有形固定資産減価償却率８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令和元年度に長寿命化計画を策定したところであり、同計画に基づいて年次的に外壁や屋根などの施設改修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児童館については、有形固定資産減価償却率が１００％となっているが、令和元年度より全ての児童館を休園としている。今後、子ども数の推移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を踏まえた結果、施設の解体を予定している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道路については、これまでに計画的に道路改修、維持補修を行ってきていることにより、有形固定資産減価償却率は類似団体平均より低くなっている。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A45FCD-48BE-4656-BF8B-9FE69CA7CE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219B5D-B36F-414C-BF7E-B77538145A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A5B53D-2401-4309-9617-46099F4C33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A0D59E-E442-43A7-8524-378A5F659E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A3AFB7-321F-4D45-84BD-9258D38029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DFFD5D-337D-44C6-8FE5-9EF2C37549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C8AC6B-9E92-475B-8036-B8F8CCD2D4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F4BBEF-85FF-46FC-BE55-B7BAF9B282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F90B0D-5500-48D3-9855-9CD10449FB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F179D1-93A0-4F5F-B064-BDBA6A8F4A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07AB5B-0F3F-4C69-A94E-BDB9C86B56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3C6728-6138-4CDA-9900-4B7EED5409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266324-F551-4263-AB96-813BD87014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F18A2C-B408-4C86-A9A2-767311034D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E5E0B5-D290-4D96-9A30-D1258F9142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78B1DC-34EB-476B-B92C-F01FCD4033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7E92A0-7656-4A12-A5B0-79770FCDEE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7D8EEF-F305-434F-9613-0750A77DFC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00372A-2394-4F26-A78F-31B22229D2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38A934-F731-413C-BAAE-8F63A1B80D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A87E71-3EA8-4921-BA55-65F95F13DD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319CEF-4085-438C-8182-3AF1BE7907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F82EC4-8B1B-406C-A228-270158D8F9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464DDD-6754-4E98-9EDF-046A3C5058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5B222D-9CF7-425B-B3F1-8362CB2A30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66315C-C47D-46A4-AA73-380A979550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8BC4C0-FADF-45C5-AA65-D3C1B396AC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5E2D11-50EC-42A7-8D2D-8D335889BC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A54B51-A34A-4941-8370-1E76BD2806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D50E99-930D-400C-8A44-A07BA7623E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51DE84-49E5-4888-BA35-57191EEB30A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C2BA93-D74E-41F9-8896-D15938C0D5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3C56F7-2A0E-44C7-BA2B-EAA30E4B0A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543355-D7FD-4F86-9764-6AD47CBE3E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717AF7-B5B9-4ED7-9DA2-EDA564643A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139C7A-D519-426C-B3E8-FA0EC73B56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892C23-AD91-43BB-A796-8BE006C7CB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B97CAF-B026-4478-8E09-A53E0AD602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5F961A-2312-4608-9187-FFF4765507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CE46E1-BB57-42C4-821E-C95EC3F651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88D598-8DC8-447B-82F1-E595056943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3ECEE1-1D46-4CEC-882D-F91664929D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94D9C4D-05F2-4F33-BAD3-B352ED1C48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BD17969-EB02-40F5-9425-BDB7DE0210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5E365E-4798-4B85-B1EC-2455179847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B335A6-22FA-4E01-AF91-659751FF7C2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61EE92-CD04-49C6-9C84-74AD0F2362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F94076B-C2A3-42D3-8021-5D0F1CCF273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EEB15C-4122-4844-8A5E-9049C9A831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7B14D7E-B531-47EF-AD6E-147718DFC8F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A45A25D-3CDE-4F0B-BA8C-6B4D70B3348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998120F-4244-4700-9438-DD656859E5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F65023-AD2D-43D1-B06F-B513F12CD2E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7874B3C-5D1B-4FAA-A2DC-B1C75FCD3C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0B2FC62-D326-44ED-A248-75D735939D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C728AE9-5A60-4638-9739-F2AD8BD721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F0779D0-296E-4916-8540-9B5B19E0D23F}"/>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B11A9DB-8284-45E0-8CC1-A8144AD850B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245E9BB-B0AE-4822-9F70-B8FE9FBF12E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7FCFFA25-149C-419E-8A17-88EEAD8FA1BC}"/>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57434C63-DC58-492F-97BB-46FD8267195D}"/>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6B5EACD8-B4E7-4289-A3CC-811706D447F9}"/>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22567094-562D-4C3B-B37A-DD19BBA2298E}"/>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6E7BA3AA-ABA5-4B74-B6D2-32E49FFF768A}"/>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1FC7E98F-E6AF-42FB-8927-CE4D0D5ED836}"/>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F9A9E66A-7FB6-49AA-A1E8-827F91EFB395}"/>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7B9EECB-3EB8-4CED-89C7-EA2C48DDC93E}"/>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872804-592B-4036-AEDD-4F1C7204D5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32639F-2F80-4AAE-A138-A3251E9C20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1AAD49-E04D-4903-B4C8-9A016699BE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E2ED18-9879-4414-BD31-A7A94E35AE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1DE6B1D-AAAC-48F1-9AF6-18779F9EE5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B9510465-FF5C-46C3-B312-9CEFE799098A}"/>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ACDA19E-13A8-489C-849A-BC6141654309}"/>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FE20E97E-FBBB-4A79-82AD-9A50783561F1}"/>
            </a:ext>
          </a:extLst>
        </xdr:cNvPr>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E3F581C-BDFA-4337-B03F-41186B34D207}"/>
            </a:ext>
          </a:extLst>
        </xdr:cNvPr>
        <xdr:cNvCxnSpPr/>
      </xdr:nvCxnSpPr>
      <xdr:spPr>
        <a:xfrm>
          <a:off x="3797300" y="67905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8" name="楕円 77">
          <a:extLst>
            <a:ext uri="{FF2B5EF4-FFF2-40B4-BE49-F238E27FC236}">
              <a16:creationId xmlns:a16="http://schemas.microsoft.com/office/drawing/2014/main" id="{F895E0D2-21E1-4917-93B8-4DA90ECE19B5}"/>
            </a:ext>
          </a:extLst>
        </xdr:cNvPr>
        <xdr:cNvSpPr/>
      </xdr:nvSpPr>
      <xdr:spPr>
        <a:xfrm>
          <a:off x="2857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103959</xdr:rowOff>
    </xdr:to>
    <xdr:cxnSp macro="">
      <xdr:nvCxnSpPr>
        <xdr:cNvPr id="79" name="直線コネクタ 78">
          <a:extLst>
            <a:ext uri="{FF2B5EF4-FFF2-40B4-BE49-F238E27FC236}">
              <a16:creationId xmlns:a16="http://schemas.microsoft.com/office/drawing/2014/main" id="{8D270001-0615-4DB3-8EAC-3622F596A1E7}"/>
            </a:ext>
          </a:extLst>
        </xdr:cNvPr>
        <xdr:cNvCxnSpPr/>
      </xdr:nvCxnSpPr>
      <xdr:spPr>
        <a:xfrm>
          <a:off x="2908300" y="67611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a:extLst>
            <a:ext uri="{FF2B5EF4-FFF2-40B4-BE49-F238E27FC236}">
              <a16:creationId xmlns:a16="http://schemas.microsoft.com/office/drawing/2014/main" id="{BCA423CC-68CF-4FCE-B2E7-8CEEFA86F55F}"/>
            </a:ext>
          </a:extLst>
        </xdr:cNvPr>
        <xdr:cNvSpPr/>
      </xdr:nvSpPr>
      <xdr:spPr>
        <a:xfrm>
          <a:off x="196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74567</xdr:rowOff>
    </xdr:to>
    <xdr:cxnSp macro="">
      <xdr:nvCxnSpPr>
        <xdr:cNvPr id="81" name="直線コネクタ 80">
          <a:extLst>
            <a:ext uri="{FF2B5EF4-FFF2-40B4-BE49-F238E27FC236}">
              <a16:creationId xmlns:a16="http://schemas.microsoft.com/office/drawing/2014/main" id="{942A3692-829A-474E-A631-261807D8B689}"/>
            </a:ext>
          </a:extLst>
        </xdr:cNvPr>
        <xdr:cNvCxnSpPr/>
      </xdr:nvCxnSpPr>
      <xdr:spPr>
        <a:xfrm>
          <a:off x="2019300" y="67317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a:extLst>
            <a:ext uri="{FF2B5EF4-FFF2-40B4-BE49-F238E27FC236}">
              <a16:creationId xmlns:a16="http://schemas.microsoft.com/office/drawing/2014/main" id="{CCB4726A-80A1-482B-A4EC-9CFE8A39CE68}"/>
            </a:ext>
          </a:extLst>
        </xdr:cNvPr>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45176</xdr:rowOff>
    </xdr:to>
    <xdr:cxnSp macro="">
      <xdr:nvCxnSpPr>
        <xdr:cNvPr id="83" name="直線コネクタ 82">
          <a:extLst>
            <a:ext uri="{FF2B5EF4-FFF2-40B4-BE49-F238E27FC236}">
              <a16:creationId xmlns:a16="http://schemas.microsoft.com/office/drawing/2014/main" id="{500682D1-BF18-4485-A032-8221BF4B0755}"/>
            </a:ext>
          </a:extLst>
        </xdr:cNvPr>
        <xdr:cNvCxnSpPr/>
      </xdr:nvCxnSpPr>
      <xdr:spPr>
        <a:xfrm>
          <a:off x="1130300" y="670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617E2A1-168C-4DC8-943A-28E9BA4D8A7A}"/>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348B7DB0-310D-44E5-B60B-AAFB555CA355}"/>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2FDEB7D4-61E6-4F59-A3F2-33C5AAC49FF4}"/>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C4A3E520-41A1-4DC4-A401-FF587FA6B0F3}"/>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8" name="n_1mainValue【図書館】&#10;有形固定資産減価償却率">
          <a:extLst>
            <a:ext uri="{FF2B5EF4-FFF2-40B4-BE49-F238E27FC236}">
              <a16:creationId xmlns:a16="http://schemas.microsoft.com/office/drawing/2014/main" id="{54938C67-272F-4A20-B472-43E5E2FA6BE8}"/>
            </a:ext>
          </a:extLst>
        </xdr:cNvPr>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A59BD00B-FEE0-42F5-AD67-BF55521054C6}"/>
            </a:ext>
          </a:extLst>
        </xdr:cNvPr>
        <xdr:cNvSpPr txBox="1"/>
      </xdr:nvSpPr>
      <xdr:spPr>
        <a:xfrm>
          <a:off x="2705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90" name="n_3mainValue【図書館】&#10;有形固定資産減価償却率">
          <a:extLst>
            <a:ext uri="{FF2B5EF4-FFF2-40B4-BE49-F238E27FC236}">
              <a16:creationId xmlns:a16="http://schemas.microsoft.com/office/drawing/2014/main" id="{2CA14426-C3DB-4921-8787-3AC9DEB4F232}"/>
            </a:ext>
          </a:extLst>
        </xdr:cNvPr>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図書館】&#10;有形固定資産減価償却率">
          <a:extLst>
            <a:ext uri="{FF2B5EF4-FFF2-40B4-BE49-F238E27FC236}">
              <a16:creationId xmlns:a16="http://schemas.microsoft.com/office/drawing/2014/main" id="{7F652F3C-D50B-4885-BA10-463925108D8B}"/>
            </a:ext>
          </a:extLst>
        </xdr:cNvPr>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F7C638C-E79A-45F4-8790-8C0EFE06D7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25846BF-F265-4576-AE09-5157441B17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E99AD6F-9796-4E4D-883F-7023D8B115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AF7FC5D-2EA2-4561-BFC9-06F57FF5C5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053A244-0619-439D-B989-843D272666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1391E22-5916-49ED-B61E-B40E51E0D5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C58BEE0-DD39-4691-870E-1523C7C09B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C844C94-CF9E-4617-B192-FCD66D134E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2291C9E-0DDB-455A-A909-E831ED5C542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F338B7F-E489-4119-B8E4-6F70213258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54BD90E3-9849-434C-850D-2B32B67E4315}"/>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EE0C2BCB-D3B0-464E-A0EA-BC1BFA14543A}"/>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A2CE3088-77AA-47E3-82D6-4C931D441D1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6F09080E-9A11-4C8A-BA27-9DAFE5D3F055}"/>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23DE0A01-A6C8-4AA0-A7D0-1982E95BDA0F}"/>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D99A4453-BBA2-4864-A815-EC59D2FAA3F8}"/>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E58D825F-7B72-43C0-85DD-799FCA0025D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25ADD52A-9F9B-4567-905A-1ACD52591E9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2F40AD11-C471-465A-A124-9CD838F49669}"/>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AF42A92B-3FCC-4E25-982C-4F1C9C7602F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894AE634-2310-4830-94D8-B86E0A6CDB1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8FBAD0B4-C6B4-4EB2-8728-0D53A44D4513}"/>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480B4861-4375-434A-BB1B-9436304DC62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B4007FF4-15D6-4215-8402-5D618DCF6691}"/>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375F9031-4BBD-4A1F-BC51-94CD961C7FD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E7628A4B-94DC-4B43-8096-8DC193874DF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6F366440-0830-4E48-B237-391865C97E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BD03634C-8A10-4CCC-9965-6895BEBE4844}"/>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3BD844EF-D568-4315-8F81-337FAD2AED6B}"/>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ABC2C062-F8FA-4F70-BFB3-1099AFAF5194}"/>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421D9F90-0B2C-4680-9DB3-219B74347511}"/>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ED8134E9-0E31-4F1D-AC7E-131F7164F976}"/>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A701F720-2A88-4471-8126-5FB9D8FC6E53}"/>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CBFF74FF-590F-4E99-953E-664A4579831A}"/>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CA6B065E-4334-4D30-B04E-306D33648F6C}"/>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A275DCE4-5131-40D8-8221-38F98CAD958D}"/>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5AEEB34F-97BE-49E3-9893-7E33A1EEF2A5}"/>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CC98244A-6F82-4939-97A3-33FDE9B84DE2}"/>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FD12E8A-527F-42FC-AA53-ABED4D7307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38637C9-089D-4302-9A54-339647C63B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9C513C2-11E5-48EB-9247-55376EFB52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5050127B-0C52-4F57-B22F-B19EFD54DB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8C8611D0-CB5B-49FE-AF50-C069574ECF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5" name="楕円 134">
          <a:extLst>
            <a:ext uri="{FF2B5EF4-FFF2-40B4-BE49-F238E27FC236}">
              <a16:creationId xmlns:a16="http://schemas.microsoft.com/office/drawing/2014/main" id="{E62A7B0F-F194-48A3-B479-E5E0C3B8BAB1}"/>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6" name="【図書館】&#10;一人当たり面積該当値テキスト">
          <a:extLst>
            <a:ext uri="{FF2B5EF4-FFF2-40B4-BE49-F238E27FC236}">
              <a16:creationId xmlns:a16="http://schemas.microsoft.com/office/drawing/2014/main" id="{50945F23-B10C-487A-AAC3-B3851A97A52A}"/>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7" name="楕円 136">
          <a:extLst>
            <a:ext uri="{FF2B5EF4-FFF2-40B4-BE49-F238E27FC236}">
              <a16:creationId xmlns:a16="http://schemas.microsoft.com/office/drawing/2014/main" id="{6D514BD3-FE49-4C40-A3E3-118C6C7797AA}"/>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8" name="直線コネクタ 137">
          <a:extLst>
            <a:ext uri="{FF2B5EF4-FFF2-40B4-BE49-F238E27FC236}">
              <a16:creationId xmlns:a16="http://schemas.microsoft.com/office/drawing/2014/main" id="{D17220A7-E88B-4176-A92B-61D635B7EDDB}"/>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39688</xdr:rowOff>
    </xdr:from>
    <xdr:to>
      <xdr:col>46</xdr:col>
      <xdr:colOff>38100</xdr:colOff>
      <xdr:row>38</xdr:row>
      <xdr:rowOff>141288</xdr:rowOff>
    </xdr:to>
    <xdr:sp macro="" textlink="">
      <xdr:nvSpPr>
        <xdr:cNvPr id="139" name="楕円 138">
          <a:extLst>
            <a:ext uri="{FF2B5EF4-FFF2-40B4-BE49-F238E27FC236}">
              <a16:creationId xmlns:a16="http://schemas.microsoft.com/office/drawing/2014/main" id="{5BC452CA-40A5-4C38-A8AA-1B86FE09DB62}"/>
            </a:ext>
          </a:extLst>
        </xdr:cNvPr>
        <xdr:cNvSpPr/>
      </xdr:nvSpPr>
      <xdr:spPr>
        <a:xfrm>
          <a:off x="8699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90488</xdr:rowOff>
    </xdr:to>
    <xdr:cxnSp macro="">
      <xdr:nvCxnSpPr>
        <xdr:cNvPr id="140" name="直線コネクタ 139">
          <a:extLst>
            <a:ext uri="{FF2B5EF4-FFF2-40B4-BE49-F238E27FC236}">
              <a16:creationId xmlns:a16="http://schemas.microsoft.com/office/drawing/2014/main" id="{9545CB8A-AC6B-433A-BDB1-072CCC712956}"/>
            </a:ext>
          </a:extLst>
        </xdr:cNvPr>
        <xdr:cNvCxnSpPr/>
      </xdr:nvCxnSpPr>
      <xdr:spPr>
        <a:xfrm flipV="1">
          <a:off x="8750300" y="6591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41" name="楕円 140">
          <a:extLst>
            <a:ext uri="{FF2B5EF4-FFF2-40B4-BE49-F238E27FC236}">
              <a16:creationId xmlns:a16="http://schemas.microsoft.com/office/drawing/2014/main" id="{862F3BB9-3E86-40FA-A3E5-F64976BAA28F}"/>
            </a:ext>
          </a:extLst>
        </xdr:cNvPr>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90488</xdr:rowOff>
    </xdr:from>
    <xdr:to>
      <xdr:col>45</xdr:col>
      <xdr:colOff>177800</xdr:colOff>
      <xdr:row>38</xdr:row>
      <xdr:rowOff>104775</xdr:rowOff>
    </xdr:to>
    <xdr:cxnSp macro="">
      <xdr:nvCxnSpPr>
        <xdr:cNvPr id="142" name="直線コネクタ 141">
          <a:extLst>
            <a:ext uri="{FF2B5EF4-FFF2-40B4-BE49-F238E27FC236}">
              <a16:creationId xmlns:a16="http://schemas.microsoft.com/office/drawing/2014/main" id="{DE688139-51FA-4D44-A192-D8B4212CE3E5}"/>
            </a:ext>
          </a:extLst>
        </xdr:cNvPr>
        <xdr:cNvCxnSpPr/>
      </xdr:nvCxnSpPr>
      <xdr:spPr>
        <a:xfrm flipV="1">
          <a:off x="7861300" y="66055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68263</xdr:rowOff>
    </xdr:from>
    <xdr:to>
      <xdr:col>36</xdr:col>
      <xdr:colOff>165100</xdr:colOff>
      <xdr:row>38</xdr:row>
      <xdr:rowOff>169863</xdr:rowOff>
    </xdr:to>
    <xdr:sp macro="" textlink="">
      <xdr:nvSpPr>
        <xdr:cNvPr id="143" name="楕円 142">
          <a:extLst>
            <a:ext uri="{FF2B5EF4-FFF2-40B4-BE49-F238E27FC236}">
              <a16:creationId xmlns:a16="http://schemas.microsoft.com/office/drawing/2014/main" id="{4E4F7EEF-EEA4-45A0-9CB9-4FEF77E8DB48}"/>
            </a:ext>
          </a:extLst>
        </xdr:cNvPr>
        <xdr:cNvSpPr/>
      </xdr:nvSpPr>
      <xdr:spPr>
        <a:xfrm>
          <a:off x="6921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104775</xdr:rowOff>
    </xdr:from>
    <xdr:to>
      <xdr:col>41</xdr:col>
      <xdr:colOff>50800</xdr:colOff>
      <xdr:row>38</xdr:row>
      <xdr:rowOff>119063</xdr:rowOff>
    </xdr:to>
    <xdr:cxnSp macro="">
      <xdr:nvCxnSpPr>
        <xdr:cNvPr id="144" name="直線コネクタ 143">
          <a:extLst>
            <a:ext uri="{FF2B5EF4-FFF2-40B4-BE49-F238E27FC236}">
              <a16:creationId xmlns:a16="http://schemas.microsoft.com/office/drawing/2014/main" id="{6C2132D9-25D0-490B-AC54-38B893376C9E}"/>
            </a:ext>
          </a:extLst>
        </xdr:cNvPr>
        <xdr:cNvCxnSpPr/>
      </xdr:nvCxnSpPr>
      <xdr:spPr>
        <a:xfrm flipV="1">
          <a:off x="6972300" y="6619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D2DE99CA-9A89-4927-8BDB-EF6CEBAA81C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F84CBC16-1476-49C2-BB7D-F46475E068A2}"/>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996B503B-9CF6-48A5-9D78-B00C8F795E2A}"/>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635AC207-198C-4EB1-A68B-836C3B4161BA}"/>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9" name="n_1mainValue【図書館】&#10;一人当たり面積">
          <a:extLst>
            <a:ext uri="{FF2B5EF4-FFF2-40B4-BE49-F238E27FC236}">
              <a16:creationId xmlns:a16="http://schemas.microsoft.com/office/drawing/2014/main" id="{F85E8786-B824-4DCA-8E11-AAFE64A61481}"/>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157815</xdr:rowOff>
    </xdr:from>
    <xdr:ext cx="469744" cy="259045"/>
    <xdr:sp macro="" textlink="">
      <xdr:nvSpPr>
        <xdr:cNvPr id="150" name="n_2mainValue【図書館】&#10;一人当たり面積">
          <a:extLst>
            <a:ext uri="{FF2B5EF4-FFF2-40B4-BE49-F238E27FC236}">
              <a16:creationId xmlns:a16="http://schemas.microsoft.com/office/drawing/2014/main" id="{6E6BFC58-C6DA-497B-B56E-C9CCD39A80EE}"/>
            </a:ext>
          </a:extLst>
        </xdr:cNvPr>
        <xdr:cNvSpPr txBox="1"/>
      </xdr:nvSpPr>
      <xdr:spPr>
        <a:xfrm>
          <a:off x="8515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652</xdr:rowOff>
    </xdr:from>
    <xdr:ext cx="469744" cy="259045"/>
    <xdr:sp macro="" textlink="">
      <xdr:nvSpPr>
        <xdr:cNvPr id="151" name="n_3mainValue【図書館】&#10;一人当たり面積">
          <a:extLst>
            <a:ext uri="{FF2B5EF4-FFF2-40B4-BE49-F238E27FC236}">
              <a16:creationId xmlns:a16="http://schemas.microsoft.com/office/drawing/2014/main" id="{8D1B27D2-B7FB-4DF2-A71D-A860243356FA}"/>
            </a:ext>
          </a:extLst>
        </xdr:cNvPr>
        <xdr:cNvSpPr txBox="1"/>
      </xdr:nvSpPr>
      <xdr:spPr>
        <a:xfrm>
          <a:off x="7626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14940</xdr:rowOff>
    </xdr:from>
    <xdr:ext cx="469744" cy="259045"/>
    <xdr:sp macro="" textlink="">
      <xdr:nvSpPr>
        <xdr:cNvPr id="152" name="n_4mainValue【図書館】&#10;一人当たり面積">
          <a:extLst>
            <a:ext uri="{FF2B5EF4-FFF2-40B4-BE49-F238E27FC236}">
              <a16:creationId xmlns:a16="http://schemas.microsoft.com/office/drawing/2014/main" id="{A52B4A5B-7F92-4A07-B06F-0602092DAE28}"/>
            </a:ext>
          </a:extLst>
        </xdr:cNvPr>
        <xdr:cNvSpPr txBox="1"/>
      </xdr:nvSpPr>
      <xdr:spPr>
        <a:xfrm>
          <a:off x="67374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C37AA501-F3C4-4EB1-98AB-F4B05F3B9D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D887871D-515B-4F68-B761-5F61907871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AA2D50D3-B030-4EE1-BA73-FBCA64EC07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7437BBD4-1EC1-4FDC-BDE4-61F1003C8F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F8A85D4D-B691-4ECF-9C80-470A2ABD5A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B2FE6699-9961-4E48-AB4C-80EB692AFF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636B44AC-DA36-4EE1-AB6B-BD143CC484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FEC1DB5B-CA38-4162-B0D5-D4F70550BD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505CB352-18F5-48C0-867D-489CADA02E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52B7C988-2C3F-459B-9756-0C156EEF23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59522F42-F740-43F2-B51B-F56821DEAD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A6ABA404-55CB-48B9-ACF3-ACA6D2A7997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5A16840B-CE3D-46F9-825A-5CFE9CA9526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47F84158-33E8-41DF-B7F4-B8E4CD8F05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533F4D03-AEB5-4B51-B480-A67175B9A0E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E50D65F7-2C3B-461E-BCAB-03C23637B92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C9B16C96-9BCC-4DB8-835B-CA8BBA00268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1F0C452F-9431-49E9-802C-F662FE4A61C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82713762-F4EB-4A53-A89F-E3DFECE5831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ABB68DA9-38AD-44C8-B3F6-4D44FC32A5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FCD46D67-7F0D-4082-B488-AD056510932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71B642C2-65EE-47D3-9496-04EF5F29D3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E0DE1AC9-7F54-4480-A35B-29DFC9AFE0C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A08F1451-418D-4C9F-93EC-FE494111E1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20369A5D-08D4-42E7-9CE3-52F0AAA77E5D}"/>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4A7DB921-33CF-4A35-97F7-F5BD4F20270D}"/>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E5906A9E-3583-40C6-94D4-39118F1AC91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87CC9CA-CE4E-4867-A8AA-B4A201541704}"/>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E7C70AFB-3F90-4C50-820F-1D0DF1322328}"/>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B3C5A895-22F6-436D-9DBE-171745C3AE7A}"/>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AE0FE1B4-824C-45FB-9D24-B6AB8721B221}"/>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98D0D362-A6F1-4030-A924-D2B91C5E037A}"/>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35A00012-EFBF-4686-ABCB-E373B69FC80E}"/>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DBEF9794-146E-4ED0-89D7-7AA62924A3A4}"/>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24A58A22-1583-4057-BBFD-F249EA9D79AD}"/>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E04E176-E5E8-4078-AC72-F0EBDE6055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E1C4404-820B-4C3D-B370-8E6DB34E82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D635967-29A1-40BF-898C-C8C3F3BDEF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236BC781-5397-4016-8827-F2220509CB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3CDBA15F-E47D-4AB8-84D1-152105429C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93" name="楕円 192">
          <a:extLst>
            <a:ext uri="{FF2B5EF4-FFF2-40B4-BE49-F238E27FC236}">
              <a16:creationId xmlns:a16="http://schemas.microsoft.com/office/drawing/2014/main" id="{CAE7A9E2-288A-4EEA-B4B5-551A3E9BB114}"/>
            </a:ext>
          </a:extLst>
        </xdr:cNvPr>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125747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1888E035-BA5F-4989-B91E-E2AC020365A7}"/>
            </a:ext>
          </a:extLst>
        </xdr:cNvPr>
        <xdr:cNvSpPr txBox="1"/>
      </xdr:nvSpPr>
      <xdr:spPr>
        <a:xfrm>
          <a:off x="4673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95" name="楕円 194">
          <a:extLst>
            <a:ext uri="{FF2B5EF4-FFF2-40B4-BE49-F238E27FC236}">
              <a16:creationId xmlns:a16="http://schemas.microsoft.com/office/drawing/2014/main" id="{2FC06874-C9A1-46A1-8C36-D48A781E37A5}"/>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62</xdr:row>
      <xdr:rowOff>26670</xdr:rowOff>
    </xdr:to>
    <xdr:cxnSp macro="">
      <xdr:nvCxnSpPr>
        <xdr:cNvPr id="196" name="直線コネクタ 195">
          <a:extLst>
            <a:ext uri="{FF2B5EF4-FFF2-40B4-BE49-F238E27FC236}">
              <a16:creationId xmlns:a16="http://schemas.microsoft.com/office/drawing/2014/main" id="{88B30C8F-CBE1-4B87-8D5C-F8DC45AD8842}"/>
            </a:ext>
          </a:extLst>
        </xdr:cNvPr>
        <xdr:cNvCxnSpPr/>
      </xdr:nvCxnSpPr>
      <xdr:spPr>
        <a:xfrm>
          <a:off x="3797300" y="10605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97" name="楕円 196">
          <a:extLst>
            <a:ext uri="{FF2B5EF4-FFF2-40B4-BE49-F238E27FC236}">
              <a16:creationId xmlns:a16="http://schemas.microsoft.com/office/drawing/2014/main" id="{E9C83C9E-C0D8-4132-9C35-8936AC95D04D}"/>
            </a:ext>
          </a:extLst>
        </xdr:cNvPr>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146685</xdr:rowOff>
    </xdr:to>
    <xdr:cxnSp macro="">
      <xdr:nvCxnSpPr>
        <xdr:cNvPr id="198" name="直線コネクタ 197">
          <a:extLst>
            <a:ext uri="{FF2B5EF4-FFF2-40B4-BE49-F238E27FC236}">
              <a16:creationId xmlns:a16="http://schemas.microsoft.com/office/drawing/2014/main" id="{684FD3D5-EA14-4A58-9B7F-D2A187C1969E}"/>
            </a:ext>
          </a:extLst>
        </xdr:cNvPr>
        <xdr:cNvCxnSpPr/>
      </xdr:nvCxnSpPr>
      <xdr:spPr>
        <a:xfrm>
          <a:off x="2908300" y="10553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99" name="楕円 198">
          <a:extLst>
            <a:ext uri="{FF2B5EF4-FFF2-40B4-BE49-F238E27FC236}">
              <a16:creationId xmlns:a16="http://schemas.microsoft.com/office/drawing/2014/main" id="{00F05366-459C-4B0A-961C-B7C20C03187C}"/>
            </a:ext>
          </a:extLst>
        </xdr:cNvPr>
        <xdr:cNvSpPr/>
      </xdr:nvSpPr>
      <xdr:spPr>
        <a:xfrm>
          <a:off x="1968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43815</xdr:rowOff>
    </xdr:from>
    <xdr:to>
      <xdr:col>15</xdr:col>
      <xdr:colOff>50800</xdr:colOff>
      <xdr:row>61</xdr:row>
      <xdr:rowOff>95250</xdr:rowOff>
    </xdr:to>
    <xdr:cxnSp macro="">
      <xdr:nvCxnSpPr>
        <xdr:cNvPr id="200" name="直線コネクタ 199">
          <a:extLst>
            <a:ext uri="{FF2B5EF4-FFF2-40B4-BE49-F238E27FC236}">
              <a16:creationId xmlns:a16="http://schemas.microsoft.com/office/drawing/2014/main" id="{B2D48E84-A5B2-48F7-A1A0-485651273745}"/>
            </a:ext>
          </a:extLst>
        </xdr:cNvPr>
        <xdr:cNvCxnSpPr/>
      </xdr:nvCxnSpPr>
      <xdr:spPr>
        <a:xfrm>
          <a:off x="2019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128270</xdr:rowOff>
    </xdr:from>
    <xdr:to>
      <xdr:col>6</xdr:col>
      <xdr:colOff>38100</xdr:colOff>
      <xdr:row>61</xdr:row>
      <xdr:rowOff>58420</xdr:rowOff>
    </xdr:to>
    <xdr:sp macro="" textlink="">
      <xdr:nvSpPr>
        <xdr:cNvPr id="201" name="楕円 200">
          <a:extLst>
            <a:ext uri="{FF2B5EF4-FFF2-40B4-BE49-F238E27FC236}">
              <a16:creationId xmlns:a16="http://schemas.microsoft.com/office/drawing/2014/main" id="{73EB6F08-2BED-4914-A465-5EC1444027B9}"/>
            </a:ext>
          </a:extLst>
        </xdr:cNvPr>
        <xdr:cNvSpPr/>
      </xdr:nvSpPr>
      <xdr:spPr>
        <a:xfrm>
          <a:off x="107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xdr:rowOff>
    </xdr:from>
    <xdr:to>
      <xdr:col>10</xdr:col>
      <xdr:colOff>114300</xdr:colOff>
      <xdr:row>61</xdr:row>
      <xdr:rowOff>43815</xdr:rowOff>
    </xdr:to>
    <xdr:cxnSp macro="">
      <xdr:nvCxnSpPr>
        <xdr:cNvPr id="202" name="直線コネクタ 201">
          <a:extLst>
            <a:ext uri="{FF2B5EF4-FFF2-40B4-BE49-F238E27FC236}">
              <a16:creationId xmlns:a16="http://schemas.microsoft.com/office/drawing/2014/main" id="{5B19D0B8-5458-4D5E-B694-FE98B2EC2CD0}"/>
            </a:ext>
          </a:extLst>
        </xdr:cNvPr>
        <xdr:cNvCxnSpPr/>
      </xdr:nvCxnSpPr>
      <xdr:spPr>
        <a:xfrm>
          <a:off x="1130300" y="10466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D3A46551-F954-4473-B327-9981856AD0B4}"/>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ADEB09DD-A168-43BE-A67C-6C8D12D10433}"/>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A672EEA8-3C27-4461-BED7-8CC422ABBB38}"/>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E81594C8-7F77-4CCE-8610-DDCB8705220D}"/>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207" name="n_1mainValue【体育館・プール】&#10;有形固定資産減価償却率">
          <a:extLst>
            <a:ext uri="{FF2B5EF4-FFF2-40B4-BE49-F238E27FC236}">
              <a16:creationId xmlns:a16="http://schemas.microsoft.com/office/drawing/2014/main" id="{C58B6299-3616-4BCD-9FAD-6AEF981A3F09}"/>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208" name="n_2mainValue【体育館・プール】&#10;有形固定資産減価償却率">
          <a:extLst>
            <a:ext uri="{FF2B5EF4-FFF2-40B4-BE49-F238E27FC236}">
              <a16:creationId xmlns:a16="http://schemas.microsoft.com/office/drawing/2014/main" id="{B6D7F190-9E28-445F-AD04-4548E7E5183C}"/>
            </a:ext>
          </a:extLst>
        </xdr:cNvPr>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209" name="n_3mainValue【体育館・プール】&#10;有形固定資産減価償却率">
          <a:extLst>
            <a:ext uri="{FF2B5EF4-FFF2-40B4-BE49-F238E27FC236}">
              <a16:creationId xmlns:a16="http://schemas.microsoft.com/office/drawing/2014/main" id="{26150CD1-1C16-47D2-8915-C9EFAF7AAA90}"/>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10" name="n_4mainValue【体育館・プール】&#10;有形固定資産減価償却率">
          <a:extLst>
            <a:ext uri="{FF2B5EF4-FFF2-40B4-BE49-F238E27FC236}">
              <a16:creationId xmlns:a16="http://schemas.microsoft.com/office/drawing/2014/main" id="{9EE5A352-4D91-409F-8DA3-1818456BBD20}"/>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72632D72-9FCD-4340-A7CF-F2AE3F2C25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94EDE5A2-0921-4181-8CB5-8A38B6E29A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DFF0131F-23D2-418C-9DAF-4108FD8418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A6E70D6B-40E2-4204-9092-903563825C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6E9EA55-13AD-430B-99E8-8E65D583CF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B50A6A33-C5CF-4032-861D-1CE4C3BAEE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9D8C4099-F949-4EFA-AC12-40D4F5ED58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6017DE17-ABDB-46A9-8600-BE5151798B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2858B468-21E0-4D52-B205-0025433E43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E10DABBB-E9B6-4F49-89B8-079C4DE8B5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C54AC513-0A3E-45DA-B435-DA3F25FD50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2160294B-9FAF-4510-8E5F-53827911E4F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9EDE4444-3310-4D06-ADBD-914F4553F44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FF8FF9CB-ACC6-434B-9959-B130E435A51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CE300C1-C5AD-43C1-8C81-CFCB48EDFC4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F3CF05F4-E167-4AA2-9178-15165A724E7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CACECE5-2AB7-4E88-8444-203BAF6266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D7257F30-4640-4434-835B-7C08B7450E2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30B0CCA7-2988-401E-A4CA-49F2FB562F4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37BC69E5-49E6-40F8-9A12-59A53632952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E2B9992-9665-49A3-9C30-C02C0C0A63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6004F347-179F-428C-8673-CFE19375955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427EB5B9-AB28-4A50-8E6E-ABA45EFB38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D2F38DBD-98DB-4883-AF4A-753DB54FA03C}"/>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E0DB6706-F7DA-45E8-B41D-D7D3A04057B9}"/>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E177383A-91BD-405E-8F6F-CB6A9FD98405}"/>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EE7C4CB4-4BA4-40D3-A3CA-787E1A1CEB4E}"/>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C2855A02-A1CA-45A7-A912-A3CAC19442BD}"/>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7DC9029D-97B4-4931-B2AA-E1DE0C95274B}"/>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CB8DE534-79E6-438F-87DD-1CED84716DEF}"/>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D73FDFC2-EB08-4549-A6C0-3821077DADFB}"/>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37594317-DE28-4C49-AF73-CBA6E799A26E}"/>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546ABAFE-E3BA-4825-9333-E4B020F0BA59}"/>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5DB1DF8B-FCFE-4A35-8C6B-A600D3F7A253}"/>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2D94550-4F62-4296-8E39-89AD247B76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DB1F61-9047-4D2A-838A-D0ACC61E9C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E96D992-C0D8-4F52-8EA9-7F7961B9DA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223FA0E-0F75-4708-B288-F122CB2FF9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8A27F42D-0258-4B95-8B95-C8C5559371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50" name="楕円 249">
          <a:extLst>
            <a:ext uri="{FF2B5EF4-FFF2-40B4-BE49-F238E27FC236}">
              <a16:creationId xmlns:a16="http://schemas.microsoft.com/office/drawing/2014/main" id="{77D3F831-6B6C-4653-968E-155E846B9F4C}"/>
            </a:ext>
          </a:extLst>
        </xdr:cNvPr>
        <xdr:cNvSpPr/>
      </xdr:nvSpPr>
      <xdr:spPr>
        <a:xfrm>
          <a:off x="10426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170197</xdr:rowOff>
    </xdr:from>
    <xdr:ext cx="469744" cy="259045"/>
    <xdr:sp macro="" textlink="">
      <xdr:nvSpPr>
        <xdr:cNvPr id="251" name="【体育館・プール】&#10;一人当たり面積該当値テキスト">
          <a:extLst>
            <a:ext uri="{FF2B5EF4-FFF2-40B4-BE49-F238E27FC236}">
              <a16:creationId xmlns:a16="http://schemas.microsoft.com/office/drawing/2014/main" id="{28AB4B62-1DAD-43E5-9B3A-11CED43CCD01}"/>
            </a:ext>
          </a:extLst>
        </xdr:cNvPr>
        <xdr:cNvSpPr txBox="1"/>
      </xdr:nvSpPr>
      <xdr:spPr>
        <a:xfrm>
          <a:off x="10515600"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154940</xdr:rowOff>
    </xdr:from>
    <xdr:to>
      <xdr:col>50</xdr:col>
      <xdr:colOff>165100</xdr:colOff>
      <xdr:row>62</xdr:row>
      <xdr:rowOff>85090</xdr:rowOff>
    </xdr:to>
    <xdr:sp macro="" textlink="">
      <xdr:nvSpPr>
        <xdr:cNvPr id="252" name="楕円 251">
          <a:extLst>
            <a:ext uri="{FF2B5EF4-FFF2-40B4-BE49-F238E27FC236}">
              <a16:creationId xmlns:a16="http://schemas.microsoft.com/office/drawing/2014/main" id="{74F9B503-8CAC-48F3-9684-95A0B93D46DF}"/>
            </a:ext>
          </a:extLst>
        </xdr:cNvPr>
        <xdr:cNvSpPr/>
      </xdr:nvSpPr>
      <xdr:spPr>
        <a:xfrm>
          <a:off x="958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34290</xdr:rowOff>
    </xdr:to>
    <xdr:cxnSp macro="">
      <xdr:nvCxnSpPr>
        <xdr:cNvPr id="253" name="直線コネクタ 252">
          <a:extLst>
            <a:ext uri="{FF2B5EF4-FFF2-40B4-BE49-F238E27FC236}">
              <a16:creationId xmlns:a16="http://schemas.microsoft.com/office/drawing/2014/main" id="{63A2D2FA-80A0-4C4E-98B7-16F2D9941DF5}"/>
            </a:ext>
          </a:extLst>
        </xdr:cNvPr>
        <xdr:cNvCxnSpPr/>
      </xdr:nvCxnSpPr>
      <xdr:spPr>
        <a:xfrm flipV="1">
          <a:off x="9639300" y="10656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160020</xdr:rowOff>
    </xdr:from>
    <xdr:to>
      <xdr:col>46</xdr:col>
      <xdr:colOff>38100</xdr:colOff>
      <xdr:row>62</xdr:row>
      <xdr:rowOff>90170</xdr:rowOff>
    </xdr:to>
    <xdr:sp macro="" textlink="">
      <xdr:nvSpPr>
        <xdr:cNvPr id="254" name="楕円 253">
          <a:extLst>
            <a:ext uri="{FF2B5EF4-FFF2-40B4-BE49-F238E27FC236}">
              <a16:creationId xmlns:a16="http://schemas.microsoft.com/office/drawing/2014/main" id="{48A76320-D5B4-4959-AB02-384617AEE66A}"/>
            </a:ext>
          </a:extLst>
        </xdr:cNvPr>
        <xdr:cNvSpPr/>
      </xdr:nvSpPr>
      <xdr:spPr>
        <a:xfrm>
          <a:off x="8699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34290</xdr:rowOff>
    </xdr:from>
    <xdr:to>
      <xdr:col>50</xdr:col>
      <xdr:colOff>114300</xdr:colOff>
      <xdr:row>62</xdr:row>
      <xdr:rowOff>39370</xdr:rowOff>
    </xdr:to>
    <xdr:cxnSp macro="">
      <xdr:nvCxnSpPr>
        <xdr:cNvPr id="255" name="直線コネクタ 254">
          <a:extLst>
            <a:ext uri="{FF2B5EF4-FFF2-40B4-BE49-F238E27FC236}">
              <a16:creationId xmlns:a16="http://schemas.microsoft.com/office/drawing/2014/main" id="{5F167DD9-27F6-42E5-9EF0-CC169151C275}"/>
            </a:ext>
          </a:extLst>
        </xdr:cNvPr>
        <xdr:cNvCxnSpPr/>
      </xdr:nvCxnSpPr>
      <xdr:spPr>
        <a:xfrm flipV="1">
          <a:off x="8750300" y="106641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56" name="楕円 255">
          <a:extLst>
            <a:ext uri="{FF2B5EF4-FFF2-40B4-BE49-F238E27FC236}">
              <a16:creationId xmlns:a16="http://schemas.microsoft.com/office/drawing/2014/main" id="{E440C1AA-CC85-4335-9DDE-33917E638388}"/>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39370</xdr:rowOff>
    </xdr:from>
    <xdr:to>
      <xdr:col>45</xdr:col>
      <xdr:colOff>177800</xdr:colOff>
      <xdr:row>62</xdr:row>
      <xdr:rowOff>45720</xdr:rowOff>
    </xdr:to>
    <xdr:cxnSp macro="">
      <xdr:nvCxnSpPr>
        <xdr:cNvPr id="257" name="直線コネクタ 256">
          <a:extLst>
            <a:ext uri="{FF2B5EF4-FFF2-40B4-BE49-F238E27FC236}">
              <a16:creationId xmlns:a16="http://schemas.microsoft.com/office/drawing/2014/main" id="{0B446141-15B6-4567-9A36-91A1B46A5C2F}"/>
            </a:ext>
          </a:extLst>
        </xdr:cNvPr>
        <xdr:cNvCxnSpPr/>
      </xdr:nvCxnSpPr>
      <xdr:spPr>
        <a:xfrm flipV="1">
          <a:off x="7861300" y="106692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8" name="楕円 257">
          <a:extLst>
            <a:ext uri="{FF2B5EF4-FFF2-40B4-BE49-F238E27FC236}">
              <a16:creationId xmlns:a16="http://schemas.microsoft.com/office/drawing/2014/main" id="{4EDF86C9-689F-45D9-A5B4-2EF200630FEF}"/>
            </a:ext>
          </a:extLst>
        </xdr:cNvPr>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41910</xdr:rowOff>
    </xdr:from>
    <xdr:to>
      <xdr:col>41</xdr:col>
      <xdr:colOff>50800</xdr:colOff>
      <xdr:row>62</xdr:row>
      <xdr:rowOff>45720</xdr:rowOff>
    </xdr:to>
    <xdr:cxnSp macro="">
      <xdr:nvCxnSpPr>
        <xdr:cNvPr id="259" name="直線コネクタ 258">
          <a:extLst>
            <a:ext uri="{FF2B5EF4-FFF2-40B4-BE49-F238E27FC236}">
              <a16:creationId xmlns:a16="http://schemas.microsoft.com/office/drawing/2014/main" id="{EF40168D-C348-4849-A665-B471A4FC5057}"/>
            </a:ext>
          </a:extLst>
        </xdr:cNvPr>
        <xdr:cNvCxnSpPr/>
      </xdr:nvCxnSpPr>
      <xdr:spPr>
        <a:xfrm>
          <a:off x="6972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E2984385-485C-4C0C-9F21-F2F214619A4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58E3DCD1-16BF-4D37-A32F-E18116D227FA}"/>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771F2D84-712C-45ED-9E1C-DB08EC079EA6}"/>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14F211F-17D0-4D2B-AD64-BDAFB8A438A8}"/>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101617</xdr:rowOff>
    </xdr:from>
    <xdr:ext cx="469744" cy="259045"/>
    <xdr:sp macro="" textlink="">
      <xdr:nvSpPr>
        <xdr:cNvPr id="264" name="n_1mainValue【体育館・プール】&#10;一人当たり面積">
          <a:extLst>
            <a:ext uri="{FF2B5EF4-FFF2-40B4-BE49-F238E27FC236}">
              <a16:creationId xmlns:a16="http://schemas.microsoft.com/office/drawing/2014/main" id="{1A95FF93-0529-47B1-8EFF-D4FDCED6E79C}"/>
            </a:ext>
          </a:extLst>
        </xdr:cNvPr>
        <xdr:cNvSpPr txBox="1"/>
      </xdr:nvSpPr>
      <xdr:spPr>
        <a:xfrm>
          <a:off x="93917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106697</xdr:rowOff>
    </xdr:from>
    <xdr:ext cx="469744" cy="259045"/>
    <xdr:sp macro="" textlink="">
      <xdr:nvSpPr>
        <xdr:cNvPr id="265" name="n_2mainValue【体育館・プール】&#10;一人当たり面積">
          <a:extLst>
            <a:ext uri="{FF2B5EF4-FFF2-40B4-BE49-F238E27FC236}">
              <a16:creationId xmlns:a16="http://schemas.microsoft.com/office/drawing/2014/main" id="{8CAB61E9-8EE8-4CB8-8582-C26041DE1B48}"/>
            </a:ext>
          </a:extLst>
        </xdr:cNvPr>
        <xdr:cNvSpPr txBox="1"/>
      </xdr:nvSpPr>
      <xdr:spPr>
        <a:xfrm>
          <a:off x="85154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113047</xdr:rowOff>
    </xdr:from>
    <xdr:ext cx="469744" cy="259045"/>
    <xdr:sp macro="" textlink="">
      <xdr:nvSpPr>
        <xdr:cNvPr id="266" name="n_3mainValue【体育館・プール】&#10;一人当たり面積">
          <a:extLst>
            <a:ext uri="{FF2B5EF4-FFF2-40B4-BE49-F238E27FC236}">
              <a16:creationId xmlns:a16="http://schemas.microsoft.com/office/drawing/2014/main" id="{5CBA12DF-EDFA-4602-B0B2-63156526B80F}"/>
            </a:ext>
          </a:extLst>
        </xdr:cNvPr>
        <xdr:cNvSpPr txBox="1"/>
      </xdr:nvSpPr>
      <xdr:spPr>
        <a:xfrm>
          <a:off x="7626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267" name="n_4mainValue【体育館・プール】&#10;一人当たり面積">
          <a:extLst>
            <a:ext uri="{FF2B5EF4-FFF2-40B4-BE49-F238E27FC236}">
              <a16:creationId xmlns:a16="http://schemas.microsoft.com/office/drawing/2014/main" id="{2081BFA4-BDC1-49BE-8983-A20196D801A3}"/>
            </a:ext>
          </a:extLst>
        </xdr:cNvPr>
        <xdr:cNvSpPr txBox="1"/>
      </xdr:nvSpPr>
      <xdr:spPr>
        <a:xfrm>
          <a:off x="6737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B674829-56AD-4CF6-9B24-3BE1F80589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55B0CB3-5ADC-4650-B6BD-BAAE765BE2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49DB67E9-0CC6-4F6F-A44B-D4B185EC84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81063A7-9201-438D-8976-C16167A6A6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1932538-32C0-41DE-A5D0-3948A41169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9067530-4E9B-409D-A7BD-1B41F8C7B5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9E5C5214-FA7E-480D-946F-50CA4AC84E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26C45803-0284-4EB3-ACD3-8B814E903E4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70CFB624-7ADF-45B4-83AC-4888F3779D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B9805180-1676-456A-AAF4-CE66D52C51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5E404840-BFE9-40F2-A279-BE11B86C2E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309C5E24-443D-42B2-95FB-FEA4174D79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5F9BEB99-66A6-477D-9AA7-550E775B42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C4F1CD8E-3E66-4C24-B6D7-30C33E766F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CE52C8BE-946A-4BD0-9AD0-3763120D41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6BFDE92F-CA42-462F-B1F7-211A7EDE6B9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C75A31F4-44F8-405B-ADB5-566EFF3079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6D27507B-7516-4459-A240-12E0FAA6CE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AE237609-279D-42B5-AEE5-89CBA4B397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021692F1-09BC-4F14-91DF-37DF50CA9D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215BB9D4-ED4C-435A-9268-A5A4F6071C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E02835EE-7E8F-4334-861B-6C55A2CC4F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2EBE56C8-8366-45C0-93DD-D00F7860EF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448AA5E4-0C70-409A-BFDB-06246691C95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a:extLst>
            <a:ext uri="{FF2B5EF4-FFF2-40B4-BE49-F238E27FC236}">
              <a16:creationId xmlns:a16="http://schemas.microsoft.com/office/drawing/2014/main" id="{70254740-A9AE-4D1D-A8BB-11D5D4DB22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a:extLst>
            <a:ext uri="{FF2B5EF4-FFF2-40B4-BE49-F238E27FC236}">
              <a16:creationId xmlns:a16="http://schemas.microsoft.com/office/drawing/2014/main" id="{E56A28DA-9C1A-4297-A9C7-05683A70EC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a:extLst>
            <a:ext uri="{FF2B5EF4-FFF2-40B4-BE49-F238E27FC236}">
              <a16:creationId xmlns:a16="http://schemas.microsoft.com/office/drawing/2014/main" id="{4F82764B-BA7D-42F6-9769-95C74ED02DF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a:extLst>
            <a:ext uri="{FF2B5EF4-FFF2-40B4-BE49-F238E27FC236}">
              <a16:creationId xmlns:a16="http://schemas.microsoft.com/office/drawing/2014/main" id="{C2832610-A956-47D7-9F42-1702C9B391E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a:extLst>
            <a:ext uri="{FF2B5EF4-FFF2-40B4-BE49-F238E27FC236}">
              <a16:creationId xmlns:a16="http://schemas.microsoft.com/office/drawing/2014/main" id="{D3F3A904-A729-4CFA-9F13-FA893101210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a:extLst>
            <a:ext uri="{FF2B5EF4-FFF2-40B4-BE49-F238E27FC236}">
              <a16:creationId xmlns:a16="http://schemas.microsoft.com/office/drawing/2014/main" id="{41CB30B8-DBEC-42D5-AB31-616F98C5166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a:extLst>
            <a:ext uri="{FF2B5EF4-FFF2-40B4-BE49-F238E27FC236}">
              <a16:creationId xmlns:a16="http://schemas.microsoft.com/office/drawing/2014/main" id="{82EB16E4-96AC-4E6E-906B-E5C1583C052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a:extLst>
            <a:ext uri="{FF2B5EF4-FFF2-40B4-BE49-F238E27FC236}">
              <a16:creationId xmlns:a16="http://schemas.microsoft.com/office/drawing/2014/main" id="{4C4B26F2-6E20-4814-B450-AB26A64A32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a:extLst>
            <a:ext uri="{FF2B5EF4-FFF2-40B4-BE49-F238E27FC236}">
              <a16:creationId xmlns:a16="http://schemas.microsoft.com/office/drawing/2014/main" id="{43644E7B-B19A-4D3B-85FA-EB46D15D919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a:extLst>
            <a:ext uri="{FF2B5EF4-FFF2-40B4-BE49-F238E27FC236}">
              <a16:creationId xmlns:a16="http://schemas.microsoft.com/office/drawing/2014/main" id="{50172D75-E8B2-4543-8D2A-56C8AC159C4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a:extLst>
            <a:ext uri="{FF2B5EF4-FFF2-40B4-BE49-F238E27FC236}">
              <a16:creationId xmlns:a16="http://schemas.microsoft.com/office/drawing/2014/main" id="{E9EBDFC3-BA33-4E19-AFE7-BD6FD71933B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a:extLst>
            <a:ext uri="{FF2B5EF4-FFF2-40B4-BE49-F238E27FC236}">
              <a16:creationId xmlns:a16="http://schemas.microsoft.com/office/drawing/2014/main" id="{862EA4FB-743F-4E00-B01B-1FD6C9EBA8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a:extLst>
            <a:ext uri="{FF2B5EF4-FFF2-40B4-BE49-F238E27FC236}">
              <a16:creationId xmlns:a16="http://schemas.microsoft.com/office/drawing/2014/main" id="{5F28D306-D58B-42EC-87E6-27F72D35441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a:extLst>
            <a:ext uri="{FF2B5EF4-FFF2-40B4-BE49-F238E27FC236}">
              <a16:creationId xmlns:a16="http://schemas.microsoft.com/office/drawing/2014/main" id="{D8C7378B-9AFC-4AED-A7A3-F2E02612AFC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a:extLst>
            <a:ext uri="{FF2B5EF4-FFF2-40B4-BE49-F238E27FC236}">
              <a16:creationId xmlns:a16="http://schemas.microsoft.com/office/drawing/2014/main" id="{21FA1E72-5D6B-49B7-AFAA-265D00244F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a:extLst>
            <a:ext uri="{FF2B5EF4-FFF2-40B4-BE49-F238E27FC236}">
              <a16:creationId xmlns:a16="http://schemas.microsoft.com/office/drawing/2014/main" id="{E32E8A99-BDEB-4F86-B732-D0F4834711F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10CF5BC4-5696-4A36-973A-46D449B3342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09" name="直線コネクタ 308">
          <a:extLst>
            <a:ext uri="{FF2B5EF4-FFF2-40B4-BE49-F238E27FC236}">
              <a16:creationId xmlns:a16="http://schemas.microsoft.com/office/drawing/2014/main" id="{317E348E-293F-4060-9B04-195057A70E29}"/>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a:extLst>
            <a:ext uri="{FF2B5EF4-FFF2-40B4-BE49-F238E27FC236}">
              <a16:creationId xmlns:a16="http://schemas.microsoft.com/office/drawing/2014/main" id="{3575E78C-039B-44C9-867C-87795DA8837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a:extLst>
            <a:ext uri="{FF2B5EF4-FFF2-40B4-BE49-F238E27FC236}">
              <a16:creationId xmlns:a16="http://schemas.microsoft.com/office/drawing/2014/main" id="{35E0EF21-8DC3-48D8-9BB8-847C7BD0F45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12" name="【市民会館】&#10;有形固定資産減価償却率最大値テキスト">
          <a:extLst>
            <a:ext uri="{FF2B5EF4-FFF2-40B4-BE49-F238E27FC236}">
              <a16:creationId xmlns:a16="http://schemas.microsoft.com/office/drawing/2014/main" id="{0C7C11C8-BC72-4DA3-8A33-C5E619DA7D03}"/>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13" name="直線コネクタ 312">
          <a:extLst>
            <a:ext uri="{FF2B5EF4-FFF2-40B4-BE49-F238E27FC236}">
              <a16:creationId xmlns:a16="http://schemas.microsoft.com/office/drawing/2014/main" id="{4D5298DC-CF9A-493C-97A2-4B6D1E4008B9}"/>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7A89AAF9-47DD-493B-A165-A3C0D3FB6E44}"/>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5" name="フローチャート: 判断 314">
          <a:extLst>
            <a:ext uri="{FF2B5EF4-FFF2-40B4-BE49-F238E27FC236}">
              <a16:creationId xmlns:a16="http://schemas.microsoft.com/office/drawing/2014/main" id="{CDD31084-A914-4D4F-83D0-9A52F5C82CF8}"/>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6" name="フローチャート: 判断 315">
          <a:extLst>
            <a:ext uri="{FF2B5EF4-FFF2-40B4-BE49-F238E27FC236}">
              <a16:creationId xmlns:a16="http://schemas.microsoft.com/office/drawing/2014/main" id="{54B01C5B-1420-4EDC-9A15-25B5E40861D1}"/>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7" name="フローチャート: 判断 316">
          <a:extLst>
            <a:ext uri="{FF2B5EF4-FFF2-40B4-BE49-F238E27FC236}">
              <a16:creationId xmlns:a16="http://schemas.microsoft.com/office/drawing/2014/main" id="{92476B0B-1E63-4AED-BA84-106287D2262F}"/>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8" name="フローチャート: 判断 317">
          <a:extLst>
            <a:ext uri="{FF2B5EF4-FFF2-40B4-BE49-F238E27FC236}">
              <a16:creationId xmlns:a16="http://schemas.microsoft.com/office/drawing/2014/main" id="{1619C0B7-C3BD-4765-BEA9-732A2B1FA1A3}"/>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9" name="フローチャート: 判断 318">
          <a:extLst>
            <a:ext uri="{FF2B5EF4-FFF2-40B4-BE49-F238E27FC236}">
              <a16:creationId xmlns:a16="http://schemas.microsoft.com/office/drawing/2014/main" id="{8900F879-DC41-4486-ADBF-61FC4E949DBE}"/>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63A0D98-852E-47E1-B049-8FBD7FC5CE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DA843718-00DE-49FB-BB38-62070B5C602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90D87A16-C3A2-4F5A-B9E0-AAF53CF47F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9E2AC8AF-50CB-4E5F-A578-73FB9D313E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9AD0C3-108C-47A2-B9AC-247F0F18B36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325" name="楕円 324">
          <a:extLst>
            <a:ext uri="{FF2B5EF4-FFF2-40B4-BE49-F238E27FC236}">
              <a16:creationId xmlns:a16="http://schemas.microsoft.com/office/drawing/2014/main" id="{B0933DF8-4CC5-4027-8180-79A381B9F2EC}"/>
            </a:ext>
          </a:extLst>
        </xdr:cNvPr>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28320</xdr:rowOff>
    </xdr:from>
    <xdr:ext cx="405111" cy="259045"/>
    <xdr:sp macro="" textlink="">
      <xdr:nvSpPr>
        <xdr:cNvPr id="326" name="【市民会館】&#10;有形固定資産減価償却率該当値テキスト">
          <a:extLst>
            <a:ext uri="{FF2B5EF4-FFF2-40B4-BE49-F238E27FC236}">
              <a16:creationId xmlns:a16="http://schemas.microsoft.com/office/drawing/2014/main" id="{6DC4A828-7429-41D3-9347-F55006CDBD87}"/>
            </a:ext>
          </a:extLst>
        </xdr:cNvPr>
        <xdr:cNvSpPr txBox="1"/>
      </xdr:nvSpPr>
      <xdr:spPr>
        <a:xfrm>
          <a:off x="4673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327" name="楕円 326">
          <a:extLst>
            <a:ext uri="{FF2B5EF4-FFF2-40B4-BE49-F238E27FC236}">
              <a16:creationId xmlns:a16="http://schemas.microsoft.com/office/drawing/2014/main" id="{6518C574-3C0C-450F-BF97-6261A99CFD8D}"/>
            </a:ext>
          </a:extLst>
        </xdr:cNvPr>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71301</xdr:rowOff>
    </xdr:from>
    <xdr:to>
      <xdr:col>24</xdr:col>
      <xdr:colOff>63500</xdr:colOff>
      <xdr:row>107</xdr:row>
      <xdr:rowOff>100693</xdr:rowOff>
    </xdr:to>
    <xdr:cxnSp macro="">
      <xdr:nvCxnSpPr>
        <xdr:cNvPr id="328" name="直線コネクタ 327">
          <a:extLst>
            <a:ext uri="{FF2B5EF4-FFF2-40B4-BE49-F238E27FC236}">
              <a16:creationId xmlns:a16="http://schemas.microsoft.com/office/drawing/2014/main" id="{8EE6E75B-10C8-4102-880A-DBE98EFDA714}"/>
            </a:ext>
          </a:extLst>
        </xdr:cNvPr>
        <xdr:cNvCxnSpPr/>
      </xdr:nvCxnSpPr>
      <xdr:spPr>
        <a:xfrm>
          <a:off x="3797300" y="184164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160927</xdr:rowOff>
    </xdr:from>
    <xdr:to>
      <xdr:col>15</xdr:col>
      <xdr:colOff>101600</xdr:colOff>
      <xdr:row>107</xdr:row>
      <xdr:rowOff>91077</xdr:rowOff>
    </xdr:to>
    <xdr:sp macro="" textlink="">
      <xdr:nvSpPr>
        <xdr:cNvPr id="329" name="楕円 328">
          <a:extLst>
            <a:ext uri="{FF2B5EF4-FFF2-40B4-BE49-F238E27FC236}">
              <a16:creationId xmlns:a16="http://schemas.microsoft.com/office/drawing/2014/main" id="{31F340EE-63E1-4753-BBBF-A5C3AF866418}"/>
            </a:ext>
          </a:extLst>
        </xdr:cNvPr>
        <xdr:cNvSpPr/>
      </xdr:nvSpPr>
      <xdr:spPr>
        <a:xfrm>
          <a:off x="2857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40277</xdr:rowOff>
    </xdr:from>
    <xdr:to>
      <xdr:col>19</xdr:col>
      <xdr:colOff>177800</xdr:colOff>
      <xdr:row>107</xdr:row>
      <xdr:rowOff>71301</xdr:rowOff>
    </xdr:to>
    <xdr:cxnSp macro="">
      <xdr:nvCxnSpPr>
        <xdr:cNvPr id="330" name="直線コネクタ 329">
          <a:extLst>
            <a:ext uri="{FF2B5EF4-FFF2-40B4-BE49-F238E27FC236}">
              <a16:creationId xmlns:a16="http://schemas.microsoft.com/office/drawing/2014/main" id="{1FAA09D6-78D5-4B2A-AFF3-206CAA77F5D6}"/>
            </a:ext>
          </a:extLst>
        </xdr:cNvPr>
        <xdr:cNvCxnSpPr/>
      </xdr:nvCxnSpPr>
      <xdr:spPr>
        <a:xfrm>
          <a:off x="2908300" y="183854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131536</xdr:rowOff>
    </xdr:from>
    <xdr:to>
      <xdr:col>10</xdr:col>
      <xdr:colOff>165100</xdr:colOff>
      <xdr:row>107</xdr:row>
      <xdr:rowOff>61686</xdr:rowOff>
    </xdr:to>
    <xdr:sp macro="" textlink="">
      <xdr:nvSpPr>
        <xdr:cNvPr id="331" name="楕円 330">
          <a:extLst>
            <a:ext uri="{FF2B5EF4-FFF2-40B4-BE49-F238E27FC236}">
              <a16:creationId xmlns:a16="http://schemas.microsoft.com/office/drawing/2014/main" id="{E1EED82B-0E0C-4F02-9E8D-5A24D6B92C50}"/>
            </a:ext>
          </a:extLst>
        </xdr:cNvPr>
        <xdr:cNvSpPr/>
      </xdr:nvSpPr>
      <xdr:spPr>
        <a:xfrm>
          <a:off x="1968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10886</xdr:rowOff>
    </xdr:from>
    <xdr:to>
      <xdr:col>15</xdr:col>
      <xdr:colOff>50800</xdr:colOff>
      <xdr:row>107</xdr:row>
      <xdr:rowOff>40277</xdr:rowOff>
    </xdr:to>
    <xdr:cxnSp macro="">
      <xdr:nvCxnSpPr>
        <xdr:cNvPr id="332" name="直線コネクタ 331">
          <a:extLst>
            <a:ext uri="{FF2B5EF4-FFF2-40B4-BE49-F238E27FC236}">
              <a16:creationId xmlns:a16="http://schemas.microsoft.com/office/drawing/2014/main" id="{F5EC670D-A302-463A-BF4D-382632B6D3F2}"/>
            </a:ext>
          </a:extLst>
        </xdr:cNvPr>
        <xdr:cNvCxnSpPr/>
      </xdr:nvCxnSpPr>
      <xdr:spPr>
        <a:xfrm>
          <a:off x="2019300" y="183560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102144</xdr:rowOff>
    </xdr:from>
    <xdr:to>
      <xdr:col>6</xdr:col>
      <xdr:colOff>38100</xdr:colOff>
      <xdr:row>107</xdr:row>
      <xdr:rowOff>32294</xdr:rowOff>
    </xdr:to>
    <xdr:sp macro="" textlink="">
      <xdr:nvSpPr>
        <xdr:cNvPr id="333" name="楕円 332">
          <a:extLst>
            <a:ext uri="{FF2B5EF4-FFF2-40B4-BE49-F238E27FC236}">
              <a16:creationId xmlns:a16="http://schemas.microsoft.com/office/drawing/2014/main" id="{B421EEE4-D60B-41D3-90D1-875DD5165A08}"/>
            </a:ext>
          </a:extLst>
        </xdr:cNvPr>
        <xdr:cNvSpPr/>
      </xdr:nvSpPr>
      <xdr:spPr>
        <a:xfrm>
          <a:off x="1079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152944</xdr:rowOff>
    </xdr:from>
    <xdr:to>
      <xdr:col>10</xdr:col>
      <xdr:colOff>114300</xdr:colOff>
      <xdr:row>107</xdr:row>
      <xdr:rowOff>10886</xdr:rowOff>
    </xdr:to>
    <xdr:cxnSp macro="">
      <xdr:nvCxnSpPr>
        <xdr:cNvPr id="334" name="直線コネクタ 333">
          <a:extLst>
            <a:ext uri="{FF2B5EF4-FFF2-40B4-BE49-F238E27FC236}">
              <a16:creationId xmlns:a16="http://schemas.microsoft.com/office/drawing/2014/main" id="{A58C3EE2-D45F-4287-9B62-FB0963102E0A}"/>
            </a:ext>
          </a:extLst>
        </xdr:cNvPr>
        <xdr:cNvCxnSpPr/>
      </xdr:nvCxnSpPr>
      <xdr:spPr>
        <a:xfrm>
          <a:off x="1130300" y="183266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335" name="n_1aveValue【市民会館】&#10;有形固定資産減価償却率">
          <a:extLst>
            <a:ext uri="{FF2B5EF4-FFF2-40B4-BE49-F238E27FC236}">
              <a16:creationId xmlns:a16="http://schemas.microsoft.com/office/drawing/2014/main" id="{6D502320-25EA-4A08-B474-85B55BB8BC76}"/>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6" name="n_2aveValue【市民会館】&#10;有形固定資産減価償却率">
          <a:extLst>
            <a:ext uri="{FF2B5EF4-FFF2-40B4-BE49-F238E27FC236}">
              <a16:creationId xmlns:a16="http://schemas.microsoft.com/office/drawing/2014/main" id="{65E9F5C6-28A3-435F-85A3-31BB89692D6D}"/>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7" name="n_3aveValue【市民会館】&#10;有形固定資産減価償却率">
          <a:extLst>
            <a:ext uri="{FF2B5EF4-FFF2-40B4-BE49-F238E27FC236}">
              <a16:creationId xmlns:a16="http://schemas.microsoft.com/office/drawing/2014/main" id="{4D65D471-1454-4C41-B563-A07C5F7C8E81}"/>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338" name="n_4aveValue【市民会館】&#10;有形固定資産減価償却率">
          <a:extLst>
            <a:ext uri="{FF2B5EF4-FFF2-40B4-BE49-F238E27FC236}">
              <a16:creationId xmlns:a16="http://schemas.microsoft.com/office/drawing/2014/main" id="{A999DE4E-6196-4F1C-87C2-79085C3FF422}"/>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339" name="n_1mainValue【市民会館】&#10;有形固定資産減価償却率">
          <a:extLst>
            <a:ext uri="{FF2B5EF4-FFF2-40B4-BE49-F238E27FC236}">
              <a16:creationId xmlns:a16="http://schemas.microsoft.com/office/drawing/2014/main" id="{999CD57B-C685-4C96-87DC-070C18972650}"/>
            </a:ext>
          </a:extLst>
        </xdr:cNvPr>
        <xdr:cNvSpPr txBox="1"/>
      </xdr:nvSpPr>
      <xdr:spPr>
        <a:xfrm>
          <a:off x="3582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82204</xdr:rowOff>
    </xdr:from>
    <xdr:ext cx="405111" cy="259045"/>
    <xdr:sp macro="" textlink="">
      <xdr:nvSpPr>
        <xdr:cNvPr id="340" name="n_2mainValue【市民会館】&#10;有形固定資産減価償却率">
          <a:extLst>
            <a:ext uri="{FF2B5EF4-FFF2-40B4-BE49-F238E27FC236}">
              <a16:creationId xmlns:a16="http://schemas.microsoft.com/office/drawing/2014/main" id="{D885AE32-637E-47AB-B9DB-557A6CABB9C8}"/>
            </a:ext>
          </a:extLst>
        </xdr:cNvPr>
        <xdr:cNvSpPr txBox="1"/>
      </xdr:nvSpPr>
      <xdr:spPr>
        <a:xfrm>
          <a:off x="2705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52813</xdr:rowOff>
    </xdr:from>
    <xdr:ext cx="405111" cy="259045"/>
    <xdr:sp macro="" textlink="">
      <xdr:nvSpPr>
        <xdr:cNvPr id="341" name="n_3mainValue【市民会館】&#10;有形固定資産減価償却率">
          <a:extLst>
            <a:ext uri="{FF2B5EF4-FFF2-40B4-BE49-F238E27FC236}">
              <a16:creationId xmlns:a16="http://schemas.microsoft.com/office/drawing/2014/main" id="{656FE1E4-9189-4C4D-9E97-8A3E9955CDEE}"/>
            </a:ext>
          </a:extLst>
        </xdr:cNvPr>
        <xdr:cNvSpPr txBox="1"/>
      </xdr:nvSpPr>
      <xdr:spPr>
        <a:xfrm>
          <a:off x="1816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23421</xdr:rowOff>
    </xdr:from>
    <xdr:ext cx="405111" cy="259045"/>
    <xdr:sp macro="" textlink="">
      <xdr:nvSpPr>
        <xdr:cNvPr id="342" name="n_4mainValue【市民会館】&#10;有形固定資産減価償却率">
          <a:extLst>
            <a:ext uri="{FF2B5EF4-FFF2-40B4-BE49-F238E27FC236}">
              <a16:creationId xmlns:a16="http://schemas.microsoft.com/office/drawing/2014/main" id="{345E6CE7-1613-4D5E-AFEA-17D0B531FE82}"/>
            </a:ext>
          </a:extLst>
        </xdr:cNvPr>
        <xdr:cNvSpPr txBox="1"/>
      </xdr:nvSpPr>
      <xdr:spPr>
        <a:xfrm>
          <a:off x="927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id="{AAB265CD-8112-42C4-A93A-88AC632DDB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id="{1DEAF984-5750-4D63-9952-255104B03E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id="{8253BC1C-9ED9-43C5-A0F4-005A871859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id="{A0292798-6043-415A-B96B-1BA552FF40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id="{28F13B74-3978-43FE-9E41-D7566CB8A3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id="{1DD2A333-3C54-4955-9900-4D975CC1EF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id="{BE89F54B-16C1-422C-B60F-E8AACC0637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id="{51ADA482-03E0-43B0-A9C7-5C319C3F99D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a:extLst>
            <a:ext uri="{FF2B5EF4-FFF2-40B4-BE49-F238E27FC236}">
              <a16:creationId xmlns:a16="http://schemas.microsoft.com/office/drawing/2014/main" id="{B0F58AEE-3483-4380-B044-6DC31F9E85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a:extLst>
            <a:ext uri="{FF2B5EF4-FFF2-40B4-BE49-F238E27FC236}">
              <a16:creationId xmlns:a16="http://schemas.microsoft.com/office/drawing/2014/main" id="{AD68B0C0-4AAA-4132-A544-27491CE0D9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a:extLst>
            <a:ext uri="{FF2B5EF4-FFF2-40B4-BE49-F238E27FC236}">
              <a16:creationId xmlns:a16="http://schemas.microsoft.com/office/drawing/2014/main" id="{1AA76F74-587A-453F-9BC8-34F22E5876B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a:extLst>
            <a:ext uri="{FF2B5EF4-FFF2-40B4-BE49-F238E27FC236}">
              <a16:creationId xmlns:a16="http://schemas.microsoft.com/office/drawing/2014/main" id="{210F4853-2FF8-41E1-A4EA-4AA23AE0E12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a:extLst>
            <a:ext uri="{FF2B5EF4-FFF2-40B4-BE49-F238E27FC236}">
              <a16:creationId xmlns:a16="http://schemas.microsoft.com/office/drawing/2014/main" id="{04B6B539-3266-403B-BFA1-6E27DAB8A11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a:extLst>
            <a:ext uri="{FF2B5EF4-FFF2-40B4-BE49-F238E27FC236}">
              <a16:creationId xmlns:a16="http://schemas.microsoft.com/office/drawing/2014/main" id="{A8F726D0-FB8D-454E-8C80-43D58993708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a:extLst>
            <a:ext uri="{FF2B5EF4-FFF2-40B4-BE49-F238E27FC236}">
              <a16:creationId xmlns:a16="http://schemas.microsoft.com/office/drawing/2014/main" id="{F8E8897C-B9D0-4635-B596-6EF2E3784F1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a:extLst>
            <a:ext uri="{FF2B5EF4-FFF2-40B4-BE49-F238E27FC236}">
              <a16:creationId xmlns:a16="http://schemas.microsoft.com/office/drawing/2014/main" id="{5681D32C-5EDA-4280-A0A4-F030EC36211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a:extLst>
            <a:ext uri="{FF2B5EF4-FFF2-40B4-BE49-F238E27FC236}">
              <a16:creationId xmlns:a16="http://schemas.microsoft.com/office/drawing/2014/main" id="{543B26F8-B934-47BF-8A83-91BE7AAC4B9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a:extLst>
            <a:ext uri="{FF2B5EF4-FFF2-40B4-BE49-F238E27FC236}">
              <a16:creationId xmlns:a16="http://schemas.microsoft.com/office/drawing/2014/main" id="{2522861A-6F65-4F7B-89C9-7A17212C873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AC5706BB-4FEC-4FB5-9708-FC3D827570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A7DE9625-641E-4BB7-8BED-3B691D08381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5430A5DA-141C-4293-A723-176ACFD79E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364" name="直線コネクタ 363">
          <a:extLst>
            <a:ext uri="{FF2B5EF4-FFF2-40B4-BE49-F238E27FC236}">
              <a16:creationId xmlns:a16="http://schemas.microsoft.com/office/drawing/2014/main" id="{04F1885E-EA25-46C4-BA6C-DE8E78347D72}"/>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365" name="【市民会館】&#10;一人当たり面積最小値テキスト">
          <a:extLst>
            <a:ext uri="{FF2B5EF4-FFF2-40B4-BE49-F238E27FC236}">
              <a16:creationId xmlns:a16="http://schemas.microsoft.com/office/drawing/2014/main" id="{4567ED0F-27E0-4087-BC19-B9DE1B6561DD}"/>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366" name="直線コネクタ 365">
          <a:extLst>
            <a:ext uri="{FF2B5EF4-FFF2-40B4-BE49-F238E27FC236}">
              <a16:creationId xmlns:a16="http://schemas.microsoft.com/office/drawing/2014/main" id="{E1C42D80-996A-4AB7-B934-1215B9557B78}"/>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367" name="【市民会館】&#10;一人当たり面積最大値テキスト">
          <a:extLst>
            <a:ext uri="{FF2B5EF4-FFF2-40B4-BE49-F238E27FC236}">
              <a16:creationId xmlns:a16="http://schemas.microsoft.com/office/drawing/2014/main" id="{A4D3A00A-74BB-4C6F-ADF7-48BF06E43D44}"/>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368" name="直線コネクタ 367">
          <a:extLst>
            <a:ext uri="{FF2B5EF4-FFF2-40B4-BE49-F238E27FC236}">
              <a16:creationId xmlns:a16="http://schemas.microsoft.com/office/drawing/2014/main" id="{F0ECE51D-7AE0-41F3-ADFF-2C2FBB372D52}"/>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369" name="【市民会館】&#10;一人当たり面積平均値テキスト">
          <a:extLst>
            <a:ext uri="{FF2B5EF4-FFF2-40B4-BE49-F238E27FC236}">
              <a16:creationId xmlns:a16="http://schemas.microsoft.com/office/drawing/2014/main" id="{0CD78D6E-8BE0-4577-A441-71633528E493}"/>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370" name="フローチャート: 判断 369">
          <a:extLst>
            <a:ext uri="{FF2B5EF4-FFF2-40B4-BE49-F238E27FC236}">
              <a16:creationId xmlns:a16="http://schemas.microsoft.com/office/drawing/2014/main" id="{5D3704F8-A470-4689-829B-CA55730742BD}"/>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371" name="フローチャート: 判断 370">
          <a:extLst>
            <a:ext uri="{FF2B5EF4-FFF2-40B4-BE49-F238E27FC236}">
              <a16:creationId xmlns:a16="http://schemas.microsoft.com/office/drawing/2014/main" id="{D673F56B-962D-48E2-9843-9BEE43A375DB}"/>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2" name="フローチャート: 判断 371">
          <a:extLst>
            <a:ext uri="{FF2B5EF4-FFF2-40B4-BE49-F238E27FC236}">
              <a16:creationId xmlns:a16="http://schemas.microsoft.com/office/drawing/2014/main" id="{085A369B-3BF3-4817-8482-1E6739714963}"/>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3" name="フローチャート: 判断 372">
          <a:extLst>
            <a:ext uri="{FF2B5EF4-FFF2-40B4-BE49-F238E27FC236}">
              <a16:creationId xmlns:a16="http://schemas.microsoft.com/office/drawing/2014/main" id="{F781ED90-FC27-4DF1-8C0C-9A07F1A72C8F}"/>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374" name="フローチャート: 判断 373">
          <a:extLst>
            <a:ext uri="{FF2B5EF4-FFF2-40B4-BE49-F238E27FC236}">
              <a16:creationId xmlns:a16="http://schemas.microsoft.com/office/drawing/2014/main" id="{4CAF467E-0E1D-48E6-A5F6-42547E61A6B5}"/>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2075EAF-E397-4D36-8D9C-0B8792CD81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E172081-E5ED-4C1B-BF87-7E51BB7ACE1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BED5A48-D949-4337-8627-1189356F1C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ED51FA00-1BE8-4A24-BF52-CEE1195771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E83ED84-74A4-4D08-BDDF-C2C35BD682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164846</xdr:rowOff>
    </xdr:from>
    <xdr:to>
      <xdr:col>55</xdr:col>
      <xdr:colOff>50800</xdr:colOff>
      <xdr:row>104</xdr:row>
      <xdr:rowOff>94996</xdr:rowOff>
    </xdr:to>
    <xdr:sp macro="" textlink="">
      <xdr:nvSpPr>
        <xdr:cNvPr id="380" name="楕円 379">
          <a:extLst>
            <a:ext uri="{FF2B5EF4-FFF2-40B4-BE49-F238E27FC236}">
              <a16:creationId xmlns:a16="http://schemas.microsoft.com/office/drawing/2014/main" id="{49C25EFF-E438-4F8B-8EE8-04B4F45D3ED6}"/>
            </a:ext>
          </a:extLst>
        </xdr:cNvPr>
        <xdr:cNvSpPr/>
      </xdr:nvSpPr>
      <xdr:spPr>
        <a:xfrm>
          <a:off x="10426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16273</xdr:rowOff>
    </xdr:from>
    <xdr:ext cx="469744" cy="259045"/>
    <xdr:sp macro="" textlink="">
      <xdr:nvSpPr>
        <xdr:cNvPr id="381" name="【市民会館】&#10;一人当たり面積該当値テキスト">
          <a:extLst>
            <a:ext uri="{FF2B5EF4-FFF2-40B4-BE49-F238E27FC236}">
              <a16:creationId xmlns:a16="http://schemas.microsoft.com/office/drawing/2014/main" id="{DEA83499-8D43-4603-870D-891BF6C73C9B}"/>
            </a:ext>
          </a:extLst>
        </xdr:cNvPr>
        <xdr:cNvSpPr txBox="1"/>
      </xdr:nvSpPr>
      <xdr:spPr>
        <a:xfrm>
          <a:off x="10515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7113</xdr:rowOff>
    </xdr:from>
    <xdr:to>
      <xdr:col>50</xdr:col>
      <xdr:colOff>165100</xdr:colOff>
      <xdr:row>104</xdr:row>
      <xdr:rowOff>108713</xdr:rowOff>
    </xdr:to>
    <xdr:sp macro="" textlink="">
      <xdr:nvSpPr>
        <xdr:cNvPr id="382" name="楕円 381">
          <a:extLst>
            <a:ext uri="{FF2B5EF4-FFF2-40B4-BE49-F238E27FC236}">
              <a16:creationId xmlns:a16="http://schemas.microsoft.com/office/drawing/2014/main" id="{B64FF7E8-8317-4D24-9227-8FB7D1CDDEC1}"/>
            </a:ext>
          </a:extLst>
        </xdr:cNvPr>
        <xdr:cNvSpPr/>
      </xdr:nvSpPr>
      <xdr:spPr>
        <a:xfrm>
          <a:off x="9588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44196</xdr:rowOff>
    </xdr:from>
    <xdr:to>
      <xdr:col>55</xdr:col>
      <xdr:colOff>0</xdr:colOff>
      <xdr:row>104</xdr:row>
      <xdr:rowOff>57913</xdr:rowOff>
    </xdr:to>
    <xdr:cxnSp macro="">
      <xdr:nvCxnSpPr>
        <xdr:cNvPr id="383" name="直線コネクタ 382">
          <a:extLst>
            <a:ext uri="{FF2B5EF4-FFF2-40B4-BE49-F238E27FC236}">
              <a16:creationId xmlns:a16="http://schemas.microsoft.com/office/drawing/2014/main" id="{73199ECF-EA6B-4CFE-B500-850AA980E75A}"/>
            </a:ext>
          </a:extLst>
        </xdr:cNvPr>
        <xdr:cNvCxnSpPr/>
      </xdr:nvCxnSpPr>
      <xdr:spPr>
        <a:xfrm flipV="1">
          <a:off x="9639300" y="178749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xdr:rowOff>
    </xdr:from>
    <xdr:to>
      <xdr:col>46</xdr:col>
      <xdr:colOff>38100</xdr:colOff>
      <xdr:row>104</xdr:row>
      <xdr:rowOff>117856</xdr:rowOff>
    </xdr:to>
    <xdr:sp macro="" textlink="">
      <xdr:nvSpPr>
        <xdr:cNvPr id="384" name="楕円 383">
          <a:extLst>
            <a:ext uri="{FF2B5EF4-FFF2-40B4-BE49-F238E27FC236}">
              <a16:creationId xmlns:a16="http://schemas.microsoft.com/office/drawing/2014/main" id="{90AA26D3-DB0C-45B4-A6FC-8714308FE360}"/>
            </a:ext>
          </a:extLst>
        </xdr:cNvPr>
        <xdr:cNvSpPr/>
      </xdr:nvSpPr>
      <xdr:spPr>
        <a:xfrm>
          <a:off x="8699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57913</xdr:rowOff>
    </xdr:from>
    <xdr:to>
      <xdr:col>50</xdr:col>
      <xdr:colOff>114300</xdr:colOff>
      <xdr:row>104</xdr:row>
      <xdr:rowOff>67056</xdr:rowOff>
    </xdr:to>
    <xdr:cxnSp macro="">
      <xdr:nvCxnSpPr>
        <xdr:cNvPr id="385" name="直線コネクタ 384">
          <a:extLst>
            <a:ext uri="{FF2B5EF4-FFF2-40B4-BE49-F238E27FC236}">
              <a16:creationId xmlns:a16="http://schemas.microsoft.com/office/drawing/2014/main" id="{AFD1988E-557B-43B8-A694-03CD6444B73B}"/>
            </a:ext>
          </a:extLst>
        </xdr:cNvPr>
        <xdr:cNvCxnSpPr/>
      </xdr:nvCxnSpPr>
      <xdr:spPr>
        <a:xfrm flipV="1">
          <a:off x="8750300" y="178887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86" name="楕円 385">
          <a:extLst>
            <a:ext uri="{FF2B5EF4-FFF2-40B4-BE49-F238E27FC236}">
              <a16:creationId xmlns:a16="http://schemas.microsoft.com/office/drawing/2014/main" id="{B0ED854F-ABE4-4414-81E7-8C82B9F77B7B}"/>
            </a:ext>
          </a:extLst>
        </xdr:cNvPr>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67056</xdr:rowOff>
    </xdr:from>
    <xdr:to>
      <xdr:col>45</xdr:col>
      <xdr:colOff>177800</xdr:colOff>
      <xdr:row>104</xdr:row>
      <xdr:rowOff>76200</xdr:rowOff>
    </xdr:to>
    <xdr:cxnSp macro="">
      <xdr:nvCxnSpPr>
        <xdr:cNvPr id="387" name="直線コネクタ 386">
          <a:extLst>
            <a:ext uri="{FF2B5EF4-FFF2-40B4-BE49-F238E27FC236}">
              <a16:creationId xmlns:a16="http://schemas.microsoft.com/office/drawing/2014/main" id="{ABDF1206-96FD-4A54-9E20-EA016678BCA0}"/>
            </a:ext>
          </a:extLst>
        </xdr:cNvPr>
        <xdr:cNvCxnSpPr/>
      </xdr:nvCxnSpPr>
      <xdr:spPr>
        <a:xfrm flipV="1">
          <a:off x="7861300" y="1789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388" name="楕円 387">
          <a:extLst>
            <a:ext uri="{FF2B5EF4-FFF2-40B4-BE49-F238E27FC236}">
              <a16:creationId xmlns:a16="http://schemas.microsoft.com/office/drawing/2014/main" id="{7554BAC6-3C37-4AAA-BB18-38149CEA1823}"/>
            </a:ext>
          </a:extLst>
        </xdr:cNvPr>
        <xdr:cNvSpPr/>
      </xdr:nvSpPr>
      <xdr:spPr>
        <a:xfrm>
          <a:off x="6921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85344</xdr:rowOff>
    </xdr:to>
    <xdr:cxnSp macro="">
      <xdr:nvCxnSpPr>
        <xdr:cNvPr id="389" name="直線コネクタ 388">
          <a:extLst>
            <a:ext uri="{FF2B5EF4-FFF2-40B4-BE49-F238E27FC236}">
              <a16:creationId xmlns:a16="http://schemas.microsoft.com/office/drawing/2014/main" id="{B5EB1381-1463-4647-9D16-7C38D8EA64DE}"/>
            </a:ext>
          </a:extLst>
        </xdr:cNvPr>
        <xdr:cNvCxnSpPr/>
      </xdr:nvCxnSpPr>
      <xdr:spPr>
        <a:xfrm flipV="1">
          <a:off x="6972300" y="1790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390" name="n_1aveValue【市民会館】&#10;一人当たり面積">
          <a:extLst>
            <a:ext uri="{FF2B5EF4-FFF2-40B4-BE49-F238E27FC236}">
              <a16:creationId xmlns:a16="http://schemas.microsoft.com/office/drawing/2014/main" id="{1B50E83F-8044-4CF7-B308-0AD767A1F097}"/>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91" name="n_2aveValue【市民会館】&#10;一人当たり面積">
          <a:extLst>
            <a:ext uri="{FF2B5EF4-FFF2-40B4-BE49-F238E27FC236}">
              <a16:creationId xmlns:a16="http://schemas.microsoft.com/office/drawing/2014/main" id="{02F4106C-0918-4301-A8C0-872D65683797}"/>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392" name="n_3aveValue【市民会館】&#10;一人当たり面積">
          <a:extLst>
            <a:ext uri="{FF2B5EF4-FFF2-40B4-BE49-F238E27FC236}">
              <a16:creationId xmlns:a16="http://schemas.microsoft.com/office/drawing/2014/main" id="{C047D87F-B11A-4ECB-891F-C085C9EFBD78}"/>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393" name="n_4aveValue【市民会館】&#10;一人当たり面積">
          <a:extLst>
            <a:ext uri="{FF2B5EF4-FFF2-40B4-BE49-F238E27FC236}">
              <a16:creationId xmlns:a16="http://schemas.microsoft.com/office/drawing/2014/main" id="{BB5DCCBD-BAC1-416F-B3E8-C8692A78AA77}"/>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125240</xdr:rowOff>
    </xdr:from>
    <xdr:ext cx="469744" cy="259045"/>
    <xdr:sp macro="" textlink="">
      <xdr:nvSpPr>
        <xdr:cNvPr id="394" name="n_1mainValue【市民会館】&#10;一人当たり面積">
          <a:extLst>
            <a:ext uri="{FF2B5EF4-FFF2-40B4-BE49-F238E27FC236}">
              <a16:creationId xmlns:a16="http://schemas.microsoft.com/office/drawing/2014/main" id="{8B3C650C-93EF-40E3-AC0B-CD7D2BED64E8}"/>
            </a:ext>
          </a:extLst>
        </xdr:cNvPr>
        <xdr:cNvSpPr txBox="1"/>
      </xdr:nvSpPr>
      <xdr:spPr>
        <a:xfrm>
          <a:off x="9391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134383</xdr:rowOff>
    </xdr:from>
    <xdr:ext cx="469744" cy="259045"/>
    <xdr:sp macro="" textlink="">
      <xdr:nvSpPr>
        <xdr:cNvPr id="395" name="n_2mainValue【市民会館】&#10;一人当たり面積">
          <a:extLst>
            <a:ext uri="{FF2B5EF4-FFF2-40B4-BE49-F238E27FC236}">
              <a16:creationId xmlns:a16="http://schemas.microsoft.com/office/drawing/2014/main" id="{DECB21EC-A29D-4CE6-9C62-5159629891F3}"/>
            </a:ext>
          </a:extLst>
        </xdr:cNvPr>
        <xdr:cNvSpPr txBox="1"/>
      </xdr:nvSpPr>
      <xdr:spPr>
        <a:xfrm>
          <a:off x="8515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96" name="n_3mainValue【市民会館】&#10;一人当たり面積">
          <a:extLst>
            <a:ext uri="{FF2B5EF4-FFF2-40B4-BE49-F238E27FC236}">
              <a16:creationId xmlns:a16="http://schemas.microsoft.com/office/drawing/2014/main" id="{4A515627-00FD-4880-BA56-03AAB9830E73}"/>
            </a:ext>
          </a:extLst>
        </xdr:cNvPr>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397" name="n_4mainValue【市民会館】&#10;一人当たり面積">
          <a:extLst>
            <a:ext uri="{FF2B5EF4-FFF2-40B4-BE49-F238E27FC236}">
              <a16:creationId xmlns:a16="http://schemas.microsoft.com/office/drawing/2014/main" id="{A66368C0-853B-4886-8FE5-E7BF4EA74FB6}"/>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6E5EB7FA-A597-4E4A-A960-D0E75A917D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DD2688E8-3B1E-4797-A191-43BC3007EF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85FA52E1-D70A-4532-92AC-167785AA7F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F3BBE7E7-FB58-4FAD-9AC1-67F48203A9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F0FAAB31-A38B-4109-B97C-D5A5AC7A59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D16D5178-427C-4F3D-8924-CF25795194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50469248-8603-456E-8505-A8183CCDF4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4153B31C-B84A-4B71-8C13-F3B4C6889E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552F3F52-D7E1-4AA7-9889-E061C3107D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EA4006F5-5631-4753-B6CD-2D8CE6A2E7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C8D01D3B-3536-4DCF-B47D-AC942C4D11B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964F4A47-46FF-4FCE-B052-4F11597B18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DB62D435-5293-463F-9BD9-B6706A07A0E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A7724CAE-05FA-4846-8D13-80AF808ED6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9C55099E-6B7C-4E05-B1C4-67A3C845A26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A8241203-BF7E-4551-BC76-7524D37594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F20CFB7B-693C-46B3-9A5A-CF5BF6CFFDE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7972259C-5707-46B7-B11D-C1E1AFCFF1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63DDFF46-CC7B-453F-A8E3-1D278C9B66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0688384F-B59F-4A15-AD95-B15A7E2850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C1C3E846-0FC4-4E37-B967-724185B5CD0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D68A325F-A9EB-43EA-BF8B-9C01E533EF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639B6BD9-0F9B-4C5A-9189-031991E3B3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7C181E76-8126-419A-A9DB-D52F61085A0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DBB71935-B357-417A-8D5A-C018D1378F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23" name="直線コネクタ 422">
          <a:extLst>
            <a:ext uri="{FF2B5EF4-FFF2-40B4-BE49-F238E27FC236}">
              <a16:creationId xmlns:a16="http://schemas.microsoft.com/office/drawing/2014/main" id="{11AA9522-632B-47A7-9ED1-4E0BF82AC945}"/>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87678DCE-D2BC-4774-B279-32E883B608E6}"/>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5" name="直線コネクタ 424">
          <a:extLst>
            <a:ext uri="{FF2B5EF4-FFF2-40B4-BE49-F238E27FC236}">
              <a16:creationId xmlns:a16="http://schemas.microsoft.com/office/drawing/2014/main" id="{2F922C61-9FDE-4A30-8953-FADB37E0D1F3}"/>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E7719DC4-749F-4A88-AADA-EFC3E0D9F69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7" name="直線コネクタ 426">
          <a:extLst>
            <a:ext uri="{FF2B5EF4-FFF2-40B4-BE49-F238E27FC236}">
              <a16:creationId xmlns:a16="http://schemas.microsoft.com/office/drawing/2014/main" id="{80CDCC42-F961-4A57-88AC-71DD43C2718C}"/>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2FAAE1DD-0D7F-41EA-B8EC-C07395DC9ECA}"/>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29" name="フローチャート: 判断 428">
          <a:extLst>
            <a:ext uri="{FF2B5EF4-FFF2-40B4-BE49-F238E27FC236}">
              <a16:creationId xmlns:a16="http://schemas.microsoft.com/office/drawing/2014/main" id="{9A6A9695-DC25-4CF6-ADA6-8BB2D7D5E1A7}"/>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a:extLst>
            <a:ext uri="{FF2B5EF4-FFF2-40B4-BE49-F238E27FC236}">
              <a16:creationId xmlns:a16="http://schemas.microsoft.com/office/drawing/2014/main" id="{E7352C73-FB2A-4FA7-AC0B-8666C5DA4625}"/>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1" name="フローチャート: 判断 430">
          <a:extLst>
            <a:ext uri="{FF2B5EF4-FFF2-40B4-BE49-F238E27FC236}">
              <a16:creationId xmlns:a16="http://schemas.microsoft.com/office/drawing/2014/main" id="{D259DBE5-8077-440E-A309-C58D0DC51292}"/>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2" name="フローチャート: 判断 431">
          <a:extLst>
            <a:ext uri="{FF2B5EF4-FFF2-40B4-BE49-F238E27FC236}">
              <a16:creationId xmlns:a16="http://schemas.microsoft.com/office/drawing/2014/main" id="{DB7161E4-D4C4-4990-9DCF-F70DEA557A3A}"/>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3" name="フローチャート: 判断 432">
          <a:extLst>
            <a:ext uri="{FF2B5EF4-FFF2-40B4-BE49-F238E27FC236}">
              <a16:creationId xmlns:a16="http://schemas.microsoft.com/office/drawing/2014/main" id="{38C37CB6-7E11-4EB6-8AB9-EFEC8FC994C3}"/>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0A9D43C-E7A5-4B43-85C7-2FF14FDDFA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FAFA6A7-B477-4FC5-A027-C523290BB5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9E7D300-ED59-4608-A6BB-6142E9F829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BDC8761-A198-4E81-8227-D39E58D26D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FED0F331-923D-4C12-8EEC-8C9E946F6F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439" name="楕円 438">
          <a:extLst>
            <a:ext uri="{FF2B5EF4-FFF2-40B4-BE49-F238E27FC236}">
              <a16:creationId xmlns:a16="http://schemas.microsoft.com/office/drawing/2014/main" id="{C288C48A-7E7D-49C5-ADB6-DB11D23DB9EB}"/>
            </a:ext>
          </a:extLst>
        </xdr:cNvPr>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9A4A50BA-811F-4FF4-A0E2-0C108AEC598E}"/>
            </a:ext>
          </a:extLst>
        </xdr:cNvPr>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441" name="楕円 440">
          <a:extLst>
            <a:ext uri="{FF2B5EF4-FFF2-40B4-BE49-F238E27FC236}">
              <a16:creationId xmlns:a16="http://schemas.microsoft.com/office/drawing/2014/main" id="{0F3E795A-2A43-42C4-9FB2-A59A3517A2FA}"/>
            </a:ext>
          </a:extLst>
        </xdr:cNvPr>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27215</xdr:rowOff>
    </xdr:to>
    <xdr:cxnSp macro="">
      <xdr:nvCxnSpPr>
        <xdr:cNvPr id="442" name="直線コネクタ 441">
          <a:extLst>
            <a:ext uri="{FF2B5EF4-FFF2-40B4-BE49-F238E27FC236}">
              <a16:creationId xmlns:a16="http://schemas.microsoft.com/office/drawing/2014/main" id="{D389D85B-9284-4411-9180-292628D378CF}"/>
            </a:ext>
          </a:extLst>
        </xdr:cNvPr>
        <xdr:cNvCxnSpPr/>
      </xdr:nvCxnSpPr>
      <xdr:spPr>
        <a:xfrm>
          <a:off x="15481300" y="704523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144599</xdr:rowOff>
    </xdr:from>
    <xdr:to>
      <xdr:col>76</xdr:col>
      <xdr:colOff>165100</xdr:colOff>
      <xdr:row>41</xdr:row>
      <xdr:rowOff>74749</xdr:rowOff>
    </xdr:to>
    <xdr:sp macro="" textlink="">
      <xdr:nvSpPr>
        <xdr:cNvPr id="443" name="楕円 442">
          <a:extLst>
            <a:ext uri="{FF2B5EF4-FFF2-40B4-BE49-F238E27FC236}">
              <a16:creationId xmlns:a16="http://schemas.microsoft.com/office/drawing/2014/main" id="{C4EE2525-7B35-4462-9318-B716522401F7}"/>
            </a:ext>
          </a:extLst>
        </xdr:cNvPr>
        <xdr:cNvSpPr/>
      </xdr:nvSpPr>
      <xdr:spPr>
        <a:xfrm>
          <a:off x="14541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23949</xdr:rowOff>
    </xdr:to>
    <xdr:cxnSp macro="">
      <xdr:nvCxnSpPr>
        <xdr:cNvPr id="444" name="直線コネクタ 443">
          <a:extLst>
            <a:ext uri="{FF2B5EF4-FFF2-40B4-BE49-F238E27FC236}">
              <a16:creationId xmlns:a16="http://schemas.microsoft.com/office/drawing/2014/main" id="{89F815DE-AE68-47A1-BECE-C1B1A2AA0B5F}"/>
            </a:ext>
          </a:extLst>
        </xdr:cNvPr>
        <xdr:cNvCxnSpPr/>
      </xdr:nvCxnSpPr>
      <xdr:spPr>
        <a:xfrm flipV="1">
          <a:off x="14592300" y="70452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123372</xdr:rowOff>
    </xdr:from>
    <xdr:to>
      <xdr:col>72</xdr:col>
      <xdr:colOff>38100</xdr:colOff>
      <xdr:row>41</xdr:row>
      <xdr:rowOff>53522</xdr:rowOff>
    </xdr:to>
    <xdr:sp macro="" textlink="">
      <xdr:nvSpPr>
        <xdr:cNvPr id="445" name="楕円 444">
          <a:extLst>
            <a:ext uri="{FF2B5EF4-FFF2-40B4-BE49-F238E27FC236}">
              <a16:creationId xmlns:a16="http://schemas.microsoft.com/office/drawing/2014/main" id="{E64F9026-6CE9-4BB7-8CA6-054656DE8C86}"/>
            </a:ext>
          </a:extLst>
        </xdr:cNvPr>
        <xdr:cNvSpPr/>
      </xdr:nvSpPr>
      <xdr:spPr>
        <a:xfrm>
          <a:off x="13652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2722</xdr:rowOff>
    </xdr:from>
    <xdr:to>
      <xdr:col>76</xdr:col>
      <xdr:colOff>114300</xdr:colOff>
      <xdr:row>41</xdr:row>
      <xdr:rowOff>23949</xdr:rowOff>
    </xdr:to>
    <xdr:cxnSp macro="">
      <xdr:nvCxnSpPr>
        <xdr:cNvPr id="446" name="直線コネクタ 445">
          <a:extLst>
            <a:ext uri="{FF2B5EF4-FFF2-40B4-BE49-F238E27FC236}">
              <a16:creationId xmlns:a16="http://schemas.microsoft.com/office/drawing/2014/main" id="{9BB7BD68-6E1C-4434-A749-62855FE25A50}"/>
            </a:ext>
          </a:extLst>
        </xdr:cNvPr>
        <xdr:cNvCxnSpPr/>
      </xdr:nvCxnSpPr>
      <xdr:spPr>
        <a:xfrm>
          <a:off x="13703300" y="70321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100512</xdr:rowOff>
    </xdr:from>
    <xdr:to>
      <xdr:col>67</xdr:col>
      <xdr:colOff>101600</xdr:colOff>
      <xdr:row>41</xdr:row>
      <xdr:rowOff>30662</xdr:rowOff>
    </xdr:to>
    <xdr:sp macro="" textlink="">
      <xdr:nvSpPr>
        <xdr:cNvPr id="447" name="楕円 446">
          <a:extLst>
            <a:ext uri="{FF2B5EF4-FFF2-40B4-BE49-F238E27FC236}">
              <a16:creationId xmlns:a16="http://schemas.microsoft.com/office/drawing/2014/main" id="{09CEDBF6-4A92-4FEA-BF4C-3451E4765E48}"/>
            </a:ext>
          </a:extLst>
        </xdr:cNvPr>
        <xdr:cNvSpPr/>
      </xdr:nvSpPr>
      <xdr:spPr>
        <a:xfrm>
          <a:off x="1276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151312</xdr:rowOff>
    </xdr:from>
    <xdr:to>
      <xdr:col>71</xdr:col>
      <xdr:colOff>177800</xdr:colOff>
      <xdr:row>41</xdr:row>
      <xdr:rowOff>2722</xdr:rowOff>
    </xdr:to>
    <xdr:cxnSp macro="">
      <xdr:nvCxnSpPr>
        <xdr:cNvPr id="448" name="直線コネクタ 447">
          <a:extLst>
            <a:ext uri="{FF2B5EF4-FFF2-40B4-BE49-F238E27FC236}">
              <a16:creationId xmlns:a16="http://schemas.microsoft.com/office/drawing/2014/main" id="{CAFA5589-C2DA-4FE8-BA9D-2E5A5ED778C4}"/>
            </a:ext>
          </a:extLst>
        </xdr:cNvPr>
        <xdr:cNvCxnSpPr/>
      </xdr:nvCxnSpPr>
      <xdr:spPr>
        <a:xfrm>
          <a:off x="12814300" y="7009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6024633B-BA73-43EE-954F-B38A2DB67386}"/>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716C70A0-9809-4F36-BCFB-69DD68A8FB2B}"/>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47D5F90E-DD94-4CCB-8EAF-A66FF39D6D74}"/>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550B3C50-0E8B-4D69-A8B7-DFA4BBC513A8}"/>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A62CF8B3-7F57-4C68-ABC9-38DFF8D792FC}"/>
            </a:ext>
          </a:extLst>
        </xdr:cNvPr>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65876</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3402E251-45A2-4B42-AFFF-2CE554F4D263}"/>
            </a:ext>
          </a:extLst>
        </xdr:cNvPr>
        <xdr:cNvSpPr txBox="1"/>
      </xdr:nvSpPr>
      <xdr:spPr>
        <a:xfrm>
          <a:off x="14389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44649</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C963C805-7783-4A81-87CE-16B287D40AE3}"/>
            </a:ext>
          </a:extLst>
        </xdr:cNvPr>
        <xdr:cNvSpPr txBox="1"/>
      </xdr:nvSpPr>
      <xdr:spPr>
        <a:xfrm>
          <a:off x="13500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21789</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4027121E-577A-4D83-9ACC-96F26B9B7530}"/>
            </a:ext>
          </a:extLst>
        </xdr:cNvPr>
        <xdr:cNvSpPr txBox="1"/>
      </xdr:nvSpPr>
      <xdr:spPr>
        <a:xfrm>
          <a:off x="12611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D99B693-0A4F-46D0-81E8-1283ABFFB6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74D60FBA-811C-460B-8FEC-B37D8B44E4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A0CFD7D9-499D-4AD9-9161-DD48406471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1441B3FE-75D8-4261-8B1C-A12DE63EEA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E8A7DDC3-7E7D-43B9-AF35-F45389EDAC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67D7EDB7-B834-47F6-A3B5-8EFEA6DAD6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48DDBD52-5857-4787-8C31-302379BBDA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14BE1673-7BEF-4C82-936B-6092E9EECE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6E46EEBA-6CCC-4E6D-8ABF-B4BFEB37DB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484BCE76-A196-4A4C-947C-927836235E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175DE1D2-B116-4A62-9CB2-0EC3792591D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5F7A5A0B-BB9D-41A2-9E02-7C6C436B857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8E07D49B-42FB-4BC5-BEA3-8CE9B452422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A5AEA6C3-7388-4E58-AB27-641B87E6CCE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DB4FD8FD-9E1D-4A48-861C-2BAD06602E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BD15000D-E2B0-4A78-AA17-737B3459D8E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5408CF35-EBB2-4753-A88B-E4E1369252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AB3E0FA8-7F4B-4295-9A48-1D023D54B78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57D07DEE-0713-4DBF-AF6F-4F5AC260A9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8AB9FBAB-F785-4D72-A852-EDC670FF09F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55C215E2-0DE8-415D-B639-1B60E9D84C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478" name="直線コネクタ 477">
          <a:extLst>
            <a:ext uri="{FF2B5EF4-FFF2-40B4-BE49-F238E27FC236}">
              <a16:creationId xmlns:a16="http://schemas.microsoft.com/office/drawing/2014/main" id="{26517EB6-A66F-456D-8C5D-D557691FD3A2}"/>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41AA2286-65FD-4B17-8C50-FF18B2608BAB}"/>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480" name="直線コネクタ 479">
          <a:extLst>
            <a:ext uri="{FF2B5EF4-FFF2-40B4-BE49-F238E27FC236}">
              <a16:creationId xmlns:a16="http://schemas.microsoft.com/office/drawing/2014/main" id="{E24BA209-6D57-4410-9411-9C3248EB35FE}"/>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8D115F3-B06F-4A37-9FB5-BECD186A444C}"/>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482" name="直線コネクタ 481">
          <a:extLst>
            <a:ext uri="{FF2B5EF4-FFF2-40B4-BE49-F238E27FC236}">
              <a16:creationId xmlns:a16="http://schemas.microsoft.com/office/drawing/2014/main" id="{3B0AE8FE-0479-4E86-A868-387200C53E6D}"/>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483" name="【一般廃棄物処理施設】&#10;一人当たり有形固定資産（償却資産）額平均値テキスト">
          <a:extLst>
            <a:ext uri="{FF2B5EF4-FFF2-40B4-BE49-F238E27FC236}">
              <a16:creationId xmlns:a16="http://schemas.microsoft.com/office/drawing/2014/main" id="{0B1D99D6-31A6-4F7B-8E81-30954D1CF46A}"/>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484" name="フローチャート: 判断 483">
          <a:extLst>
            <a:ext uri="{FF2B5EF4-FFF2-40B4-BE49-F238E27FC236}">
              <a16:creationId xmlns:a16="http://schemas.microsoft.com/office/drawing/2014/main" id="{99699FC7-C469-4749-B071-D418493FE438}"/>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485" name="フローチャート: 判断 484">
          <a:extLst>
            <a:ext uri="{FF2B5EF4-FFF2-40B4-BE49-F238E27FC236}">
              <a16:creationId xmlns:a16="http://schemas.microsoft.com/office/drawing/2014/main" id="{99B0D9EB-12BE-43C5-8184-7D899F36DC4F}"/>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486" name="フローチャート: 判断 485">
          <a:extLst>
            <a:ext uri="{FF2B5EF4-FFF2-40B4-BE49-F238E27FC236}">
              <a16:creationId xmlns:a16="http://schemas.microsoft.com/office/drawing/2014/main" id="{1B0BA2C6-CF72-45AB-8FF9-6FF0FF06593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487" name="フローチャート: 判断 486">
          <a:extLst>
            <a:ext uri="{FF2B5EF4-FFF2-40B4-BE49-F238E27FC236}">
              <a16:creationId xmlns:a16="http://schemas.microsoft.com/office/drawing/2014/main" id="{50634F72-CB87-486C-B79D-E9DA105092FB}"/>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488" name="フローチャート: 判断 487">
          <a:extLst>
            <a:ext uri="{FF2B5EF4-FFF2-40B4-BE49-F238E27FC236}">
              <a16:creationId xmlns:a16="http://schemas.microsoft.com/office/drawing/2014/main" id="{4B7E2424-9185-4C66-8483-AEAF7BE1A029}"/>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60C1AD4-49B3-4999-B8B4-80EB0B8960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DA95DDE-7802-4E64-85B6-A4583F75A9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48713F9-BB85-4BE4-9DCB-BB60D45925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319CC28-89E4-4444-8517-8DB2A7CD33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F091BDF-9D3A-4F66-B98E-39DC5503DD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77576</xdr:rowOff>
    </xdr:from>
    <xdr:to>
      <xdr:col>116</xdr:col>
      <xdr:colOff>114300</xdr:colOff>
      <xdr:row>39</xdr:row>
      <xdr:rowOff>7726</xdr:rowOff>
    </xdr:to>
    <xdr:sp macro="" textlink="">
      <xdr:nvSpPr>
        <xdr:cNvPr id="494" name="楕円 493">
          <a:extLst>
            <a:ext uri="{FF2B5EF4-FFF2-40B4-BE49-F238E27FC236}">
              <a16:creationId xmlns:a16="http://schemas.microsoft.com/office/drawing/2014/main" id="{135B9BFE-3B8A-4799-8B92-62E5B2F55079}"/>
            </a:ext>
          </a:extLst>
        </xdr:cNvPr>
        <xdr:cNvSpPr/>
      </xdr:nvSpPr>
      <xdr:spPr>
        <a:xfrm>
          <a:off x="22110700" y="65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100452</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C8D81C09-E0A8-443A-8C46-5673085F64FE}"/>
            </a:ext>
          </a:extLst>
        </xdr:cNvPr>
        <xdr:cNvSpPr txBox="1"/>
      </xdr:nvSpPr>
      <xdr:spPr>
        <a:xfrm>
          <a:off x="22199600" y="644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89043</xdr:rowOff>
    </xdr:from>
    <xdr:to>
      <xdr:col>112</xdr:col>
      <xdr:colOff>38100</xdr:colOff>
      <xdr:row>39</xdr:row>
      <xdr:rowOff>19193</xdr:rowOff>
    </xdr:to>
    <xdr:sp macro="" textlink="">
      <xdr:nvSpPr>
        <xdr:cNvPr id="496" name="楕円 495">
          <a:extLst>
            <a:ext uri="{FF2B5EF4-FFF2-40B4-BE49-F238E27FC236}">
              <a16:creationId xmlns:a16="http://schemas.microsoft.com/office/drawing/2014/main" id="{86770B5A-EDE2-4727-980F-44CC8F655456}"/>
            </a:ext>
          </a:extLst>
        </xdr:cNvPr>
        <xdr:cNvSpPr/>
      </xdr:nvSpPr>
      <xdr:spPr>
        <a:xfrm>
          <a:off x="21272500" y="66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128376</xdr:rowOff>
    </xdr:from>
    <xdr:to>
      <xdr:col>116</xdr:col>
      <xdr:colOff>63500</xdr:colOff>
      <xdr:row>38</xdr:row>
      <xdr:rowOff>139843</xdr:rowOff>
    </xdr:to>
    <xdr:cxnSp macro="">
      <xdr:nvCxnSpPr>
        <xdr:cNvPr id="497" name="直線コネクタ 496">
          <a:extLst>
            <a:ext uri="{FF2B5EF4-FFF2-40B4-BE49-F238E27FC236}">
              <a16:creationId xmlns:a16="http://schemas.microsoft.com/office/drawing/2014/main" id="{214DBE2B-4652-431D-BA32-0BE379C42A18}"/>
            </a:ext>
          </a:extLst>
        </xdr:cNvPr>
        <xdr:cNvCxnSpPr/>
      </xdr:nvCxnSpPr>
      <xdr:spPr>
        <a:xfrm flipV="1">
          <a:off x="21323300" y="6643476"/>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49947</xdr:rowOff>
    </xdr:from>
    <xdr:to>
      <xdr:col>107</xdr:col>
      <xdr:colOff>101600</xdr:colOff>
      <xdr:row>38</xdr:row>
      <xdr:rowOff>151547</xdr:rowOff>
    </xdr:to>
    <xdr:sp macro="" textlink="">
      <xdr:nvSpPr>
        <xdr:cNvPr id="498" name="楕円 497">
          <a:extLst>
            <a:ext uri="{FF2B5EF4-FFF2-40B4-BE49-F238E27FC236}">
              <a16:creationId xmlns:a16="http://schemas.microsoft.com/office/drawing/2014/main" id="{8DF05A56-05FC-41F1-B90A-35830F15E822}"/>
            </a:ext>
          </a:extLst>
        </xdr:cNvPr>
        <xdr:cNvSpPr/>
      </xdr:nvSpPr>
      <xdr:spPr>
        <a:xfrm>
          <a:off x="20383500" y="65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100747</xdr:rowOff>
    </xdr:from>
    <xdr:to>
      <xdr:col>111</xdr:col>
      <xdr:colOff>177800</xdr:colOff>
      <xdr:row>38</xdr:row>
      <xdr:rowOff>139843</xdr:rowOff>
    </xdr:to>
    <xdr:cxnSp macro="">
      <xdr:nvCxnSpPr>
        <xdr:cNvPr id="499" name="直線コネクタ 498">
          <a:extLst>
            <a:ext uri="{FF2B5EF4-FFF2-40B4-BE49-F238E27FC236}">
              <a16:creationId xmlns:a16="http://schemas.microsoft.com/office/drawing/2014/main" id="{50339B4A-5108-4337-808B-23BA4F713CD1}"/>
            </a:ext>
          </a:extLst>
        </xdr:cNvPr>
        <xdr:cNvCxnSpPr/>
      </xdr:nvCxnSpPr>
      <xdr:spPr>
        <a:xfrm>
          <a:off x="20434300" y="6615847"/>
          <a:ext cx="889000" cy="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46610</xdr:rowOff>
    </xdr:from>
    <xdr:to>
      <xdr:col>102</xdr:col>
      <xdr:colOff>165100</xdr:colOff>
      <xdr:row>38</xdr:row>
      <xdr:rowOff>148210</xdr:rowOff>
    </xdr:to>
    <xdr:sp macro="" textlink="">
      <xdr:nvSpPr>
        <xdr:cNvPr id="500" name="楕円 499">
          <a:extLst>
            <a:ext uri="{FF2B5EF4-FFF2-40B4-BE49-F238E27FC236}">
              <a16:creationId xmlns:a16="http://schemas.microsoft.com/office/drawing/2014/main" id="{050E9C18-309F-415B-B0DE-8582C803206F}"/>
            </a:ext>
          </a:extLst>
        </xdr:cNvPr>
        <xdr:cNvSpPr/>
      </xdr:nvSpPr>
      <xdr:spPr>
        <a:xfrm>
          <a:off x="19494500" y="65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97410</xdr:rowOff>
    </xdr:from>
    <xdr:to>
      <xdr:col>107</xdr:col>
      <xdr:colOff>50800</xdr:colOff>
      <xdr:row>38</xdr:row>
      <xdr:rowOff>100747</xdr:rowOff>
    </xdr:to>
    <xdr:cxnSp macro="">
      <xdr:nvCxnSpPr>
        <xdr:cNvPr id="501" name="直線コネクタ 500">
          <a:extLst>
            <a:ext uri="{FF2B5EF4-FFF2-40B4-BE49-F238E27FC236}">
              <a16:creationId xmlns:a16="http://schemas.microsoft.com/office/drawing/2014/main" id="{F04927ED-076F-4EE2-A48F-2E316C6576BC}"/>
            </a:ext>
          </a:extLst>
        </xdr:cNvPr>
        <xdr:cNvCxnSpPr/>
      </xdr:nvCxnSpPr>
      <xdr:spPr>
        <a:xfrm>
          <a:off x="19545300" y="661251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53371</xdr:rowOff>
    </xdr:from>
    <xdr:to>
      <xdr:col>98</xdr:col>
      <xdr:colOff>38100</xdr:colOff>
      <xdr:row>38</xdr:row>
      <xdr:rowOff>154971</xdr:rowOff>
    </xdr:to>
    <xdr:sp macro="" textlink="">
      <xdr:nvSpPr>
        <xdr:cNvPr id="502" name="楕円 501">
          <a:extLst>
            <a:ext uri="{FF2B5EF4-FFF2-40B4-BE49-F238E27FC236}">
              <a16:creationId xmlns:a16="http://schemas.microsoft.com/office/drawing/2014/main" id="{2FE66F47-9D0C-4165-BFF0-E220CB7C4786}"/>
            </a:ext>
          </a:extLst>
        </xdr:cNvPr>
        <xdr:cNvSpPr/>
      </xdr:nvSpPr>
      <xdr:spPr>
        <a:xfrm>
          <a:off x="18605500" y="65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97410</xdr:rowOff>
    </xdr:from>
    <xdr:to>
      <xdr:col>102</xdr:col>
      <xdr:colOff>114300</xdr:colOff>
      <xdr:row>38</xdr:row>
      <xdr:rowOff>104171</xdr:rowOff>
    </xdr:to>
    <xdr:cxnSp macro="">
      <xdr:nvCxnSpPr>
        <xdr:cNvPr id="503" name="直線コネクタ 502">
          <a:extLst>
            <a:ext uri="{FF2B5EF4-FFF2-40B4-BE49-F238E27FC236}">
              <a16:creationId xmlns:a16="http://schemas.microsoft.com/office/drawing/2014/main" id="{549E48D1-DE7E-4C96-9E81-77C84304BDC0}"/>
            </a:ext>
          </a:extLst>
        </xdr:cNvPr>
        <xdr:cNvCxnSpPr/>
      </xdr:nvCxnSpPr>
      <xdr:spPr>
        <a:xfrm flipV="1">
          <a:off x="18656300" y="6612510"/>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8A38C810-C2B5-4EF3-B368-61AF551D1CB0}"/>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688F4ECA-9E8C-463E-8843-E5ED9B21DA24}"/>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055A7ED6-BF95-4163-A2D2-B97F791C6C04}"/>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F27D086F-D543-4246-8E5E-5A1788B49FC2}"/>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35719</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F6E889FF-168B-43A5-AC79-AC502ED9CEB3}"/>
            </a:ext>
          </a:extLst>
        </xdr:cNvPr>
        <xdr:cNvSpPr txBox="1"/>
      </xdr:nvSpPr>
      <xdr:spPr>
        <a:xfrm>
          <a:off x="21011095" y="63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168074</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04E5A2B9-107A-4DEA-8D49-A564B0F91F7A}"/>
            </a:ext>
          </a:extLst>
        </xdr:cNvPr>
        <xdr:cNvSpPr txBox="1"/>
      </xdr:nvSpPr>
      <xdr:spPr>
        <a:xfrm>
          <a:off x="20134795" y="634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164737</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3EF4A7C0-5537-4905-9141-0F270B4C5A19}"/>
            </a:ext>
          </a:extLst>
        </xdr:cNvPr>
        <xdr:cNvSpPr txBox="1"/>
      </xdr:nvSpPr>
      <xdr:spPr>
        <a:xfrm>
          <a:off x="19245795" y="63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49</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0A62762B-3FE7-4381-B164-E64D4E9648FB}"/>
            </a:ext>
          </a:extLst>
        </xdr:cNvPr>
        <xdr:cNvSpPr txBox="1"/>
      </xdr:nvSpPr>
      <xdr:spPr>
        <a:xfrm>
          <a:off x="18356795" y="634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49AEE9F8-0F0D-4C47-AE0C-87ADD35276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3108604B-3674-461A-8A1B-154D8B8861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EAA96B71-B837-425D-A083-2C433F72FD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DC4C5D3-ADEA-4432-A645-5864E913E2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D406BB3-808E-4E51-97BC-BC0546E0BD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52EDCDC3-CD72-46FD-B12F-E319D50259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BC9187D-4CFB-4EF1-B376-AA72C6FB20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F589F34C-8C5A-46AB-93FB-CB4DD8224D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7138D805-5A8C-4666-9EEF-C31BB5E878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A84695-E410-49AD-8E7D-0E40286BE1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9B78195-0622-4283-838B-EF6C978BC9E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7632D01E-1C8F-4C7B-9778-98E946AA805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36BFC021-1CB5-4DBB-87FC-D729D7D7FE1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C367E4E8-7AFC-445B-AD35-9AEDDE772B0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D83EABDE-ABA1-461E-9488-B136C36730C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11BC73B-2BC4-4DE1-8AAC-D081CDB612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FCEF8B26-72DF-454B-8583-9B4F8B0068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89586A27-6357-4C47-AF80-ED61F65DC8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EB0E6851-73A1-49C6-9331-868A63FEF6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8C6C8251-63AE-44D0-898E-B93D9F732C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77FF03B7-FAE8-47AD-B35C-AE2C2B8FCE3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14DC5BD8-D7FB-43B3-9598-C61DCE30F4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D4DC3AE9-45E3-4675-B427-64B49C38B7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FB5C9245-43E3-4CB4-9AF9-AAAFE5AD70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653414A1-8445-4AE4-960A-820C7815CB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7" name="直線コネクタ 536">
          <a:extLst>
            <a:ext uri="{FF2B5EF4-FFF2-40B4-BE49-F238E27FC236}">
              <a16:creationId xmlns:a16="http://schemas.microsoft.com/office/drawing/2014/main" id="{5DF41616-BCC9-456A-BA27-657B4CA822D1}"/>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59931A59-FF1D-4DFD-AF53-3AA6E32E9FF8}"/>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9" name="直線コネクタ 538">
          <a:extLst>
            <a:ext uri="{FF2B5EF4-FFF2-40B4-BE49-F238E27FC236}">
              <a16:creationId xmlns:a16="http://schemas.microsoft.com/office/drawing/2014/main" id="{9709A062-AE07-4453-8240-1796ECD05418}"/>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89969151-2241-4D7E-9359-64D8B8A80B27}"/>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1" name="直線コネクタ 540">
          <a:extLst>
            <a:ext uri="{FF2B5EF4-FFF2-40B4-BE49-F238E27FC236}">
              <a16:creationId xmlns:a16="http://schemas.microsoft.com/office/drawing/2014/main" id="{8E3E9C10-EB34-44B8-BA8B-26BB7E865826}"/>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96AD70D9-E992-4C1C-A70D-A837257621FD}"/>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3" name="フローチャート: 判断 542">
          <a:extLst>
            <a:ext uri="{FF2B5EF4-FFF2-40B4-BE49-F238E27FC236}">
              <a16:creationId xmlns:a16="http://schemas.microsoft.com/office/drawing/2014/main" id="{0CBA39D3-4745-4319-B8F6-03CA63A2B739}"/>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4" name="フローチャート: 判断 543">
          <a:extLst>
            <a:ext uri="{FF2B5EF4-FFF2-40B4-BE49-F238E27FC236}">
              <a16:creationId xmlns:a16="http://schemas.microsoft.com/office/drawing/2014/main" id="{AC43C6AF-852D-4181-A1FF-9ED37E7C4E76}"/>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5" name="フローチャート: 判断 544">
          <a:extLst>
            <a:ext uri="{FF2B5EF4-FFF2-40B4-BE49-F238E27FC236}">
              <a16:creationId xmlns:a16="http://schemas.microsoft.com/office/drawing/2014/main" id="{30C4528C-C43B-42DA-84CB-B14894D19F18}"/>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6" name="フローチャート: 判断 545">
          <a:extLst>
            <a:ext uri="{FF2B5EF4-FFF2-40B4-BE49-F238E27FC236}">
              <a16:creationId xmlns:a16="http://schemas.microsoft.com/office/drawing/2014/main" id="{9E981E4C-D527-4716-91F4-C909EA3A9DF2}"/>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7" name="フローチャート: 判断 546">
          <a:extLst>
            <a:ext uri="{FF2B5EF4-FFF2-40B4-BE49-F238E27FC236}">
              <a16:creationId xmlns:a16="http://schemas.microsoft.com/office/drawing/2014/main" id="{32FD9B18-A736-4190-963D-3F5F2145E17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EF981FC-EFF4-41F9-94FD-A6FC0D7460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0AC3B10-FC4F-49C3-BF25-69CC52135E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11B9C0F-48C7-42CB-BCE1-FF95D76238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A3FEC72-54F6-4381-B632-0B1C5FC22B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68542F2-4EB5-4E6E-A95A-44C8613888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53" name="楕円 552">
          <a:extLst>
            <a:ext uri="{FF2B5EF4-FFF2-40B4-BE49-F238E27FC236}">
              <a16:creationId xmlns:a16="http://schemas.microsoft.com/office/drawing/2014/main" id="{C31CDE79-AB95-49B6-A812-4E55C2A9E357}"/>
            </a:ext>
          </a:extLst>
        </xdr:cNvPr>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105608</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4F2456F4-EA6E-44AA-8262-1F5208FEE2EC}"/>
            </a:ext>
          </a:extLst>
        </xdr:cNvPr>
        <xdr:cNvSpPr txBox="1"/>
      </xdr:nvSpPr>
      <xdr:spPr>
        <a:xfrm>
          <a:off x="16357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55" name="楕円 554">
          <a:extLst>
            <a:ext uri="{FF2B5EF4-FFF2-40B4-BE49-F238E27FC236}">
              <a16:creationId xmlns:a16="http://schemas.microsoft.com/office/drawing/2014/main" id="{50EC87BC-137B-409C-976D-AAA21F890011}"/>
            </a:ext>
          </a:extLst>
        </xdr:cNvPr>
        <xdr:cNvSpPr/>
      </xdr:nvSpPr>
      <xdr:spPr>
        <a:xfrm>
          <a:off x="15430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60</xdr:row>
      <xdr:rowOff>6531</xdr:rowOff>
    </xdr:to>
    <xdr:cxnSp macro="">
      <xdr:nvCxnSpPr>
        <xdr:cNvPr id="556" name="直線コネクタ 555">
          <a:extLst>
            <a:ext uri="{FF2B5EF4-FFF2-40B4-BE49-F238E27FC236}">
              <a16:creationId xmlns:a16="http://schemas.microsoft.com/office/drawing/2014/main" id="{86E7B874-832A-4B76-8157-35115F8AB52B}"/>
            </a:ext>
          </a:extLst>
        </xdr:cNvPr>
        <xdr:cNvCxnSpPr/>
      </xdr:nvCxnSpPr>
      <xdr:spPr>
        <a:xfrm>
          <a:off x="15481300" y="102592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60234</xdr:rowOff>
    </xdr:from>
    <xdr:to>
      <xdr:col>76</xdr:col>
      <xdr:colOff>165100</xdr:colOff>
      <xdr:row>59</xdr:row>
      <xdr:rowOff>161834</xdr:rowOff>
    </xdr:to>
    <xdr:sp macro="" textlink="">
      <xdr:nvSpPr>
        <xdr:cNvPr id="557" name="楕円 556">
          <a:extLst>
            <a:ext uri="{FF2B5EF4-FFF2-40B4-BE49-F238E27FC236}">
              <a16:creationId xmlns:a16="http://schemas.microsoft.com/office/drawing/2014/main" id="{47C62BBA-9C8B-4215-A179-EC423BEDE65A}"/>
            </a:ext>
          </a:extLst>
        </xdr:cNvPr>
        <xdr:cNvSpPr/>
      </xdr:nvSpPr>
      <xdr:spPr>
        <a:xfrm>
          <a:off x="14541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111034</xdr:rowOff>
    </xdr:from>
    <xdr:to>
      <xdr:col>81</xdr:col>
      <xdr:colOff>50800</xdr:colOff>
      <xdr:row>59</xdr:row>
      <xdr:rowOff>143691</xdr:rowOff>
    </xdr:to>
    <xdr:cxnSp macro="">
      <xdr:nvCxnSpPr>
        <xdr:cNvPr id="558" name="直線コネクタ 557">
          <a:extLst>
            <a:ext uri="{FF2B5EF4-FFF2-40B4-BE49-F238E27FC236}">
              <a16:creationId xmlns:a16="http://schemas.microsoft.com/office/drawing/2014/main" id="{EE21B5F9-3DE0-41EE-B81F-A8C3281C0183}"/>
            </a:ext>
          </a:extLst>
        </xdr:cNvPr>
        <xdr:cNvCxnSpPr/>
      </xdr:nvCxnSpPr>
      <xdr:spPr>
        <a:xfrm>
          <a:off x="14592300" y="102265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59" name="楕円 558">
          <a:extLst>
            <a:ext uri="{FF2B5EF4-FFF2-40B4-BE49-F238E27FC236}">
              <a16:creationId xmlns:a16="http://schemas.microsoft.com/office/drawing/2014/main" id="{7A1CE023-36D8-426C-BFF7-DF0739EFD94F}"/>
            </a:ext>
          </a:extLst>
        </xdr:cNvPr>
        <xdr:cNvSpPr/>
      </xdr:nvSpPr>
      <xdr:spPr>
        <a:xfrm>
          <a:off x="13652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111034</xdr:rowOff>
    </xdr:to>
    <xdr:cxnSp macro="">
      <xdr:nvCxnSpPr>
        <xdr:cNvPr id="560" name="直線コネクタ 559">
          <a:extLst>
            <a:ext uri="{FF2B5EF4-FFF2-40B4-BE49-F238E27FC236}">
              <a16:creationId xmlns:a16="http://schemas.microsoft.com/office/drawing/2014/main" id="{18F3A68A-97F8-41FE-81EC-F3E7C5995123}"/>
            </a:ext>
          </a:extLst>
        </xdr:cNvPr>
        <xdr:cNvCxnSpPr/>
      </xdr:nvCxnSpPr>
      <xdr:spPr>
        <a:xfrm>
          <a:off x="13703300" y="1019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164737</xdr:rowOff>
    </xdr:from>
    <xdr:to>
      <xdr:col>67</xdr:col>
      <xdr:colOff>101600</xdr:colOff>
      <xdr:row>59</xdr:row>
      <xdr:rowOff>94887</xdr:rowOff>
    </xdr:to>
    <xdr:sp macro="" textlink="">
      <xdr:nvSpPr>
        <xdr:cNvPr id="561" name="楕円 560">
          <a:extLst>
            <a:ext uri="{FF2B5EF4-FFF2-40B4-BE49-F238E27FC236}">
              <a16:creationId xmlns:a16="http://schemas.microsoft.com/office/drawing/2014/main" id="{26EDDD4D-BC75-41BB-9758-068AC60ED335}"/>
            </a:ext>
          </a:extLst>
        </xdr:cNvPr>
        <xdr:cNvSpPr/>
      </xdr:nvSpPr>
      <xdr:spPr>
        <a:xfrm>
          <a:off x="12763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44087</xdr:rowOff>
    </xdr:from>
    <xdr:to>
      <xdr:col>71</xdr:col>
      <xdr:colOff>177800</xdr:colOff>
      <xdr:row>59</xdr:row>
      <xdr:rowOff>76744</xdr:rowOff>
    </xdr:to>
    <xdr:cxnSp macro="">
      <xdr:nvCxnSpPr>
        <xdr:cNvPr id="562" name="直線コネクタ 561">
          <a:extLst>
            <a:ext uri="{FF2B5EF4-FFF2-40B4-BE49-F238E27FC236}">
              <a16:creationId xmlns:a16="http://schemas.microsoft.com/office/drawing/2014/main" id="{61CBA4EB-1937-48D6-BCE7-36E5A3DDD08D}"/>
            </a:ext>
          </a:extLst>
        </xdr:cNvPr>
        <xdr:cNvCxnSpPr/>
      </xdr:nvCxnSpPr>
      <xdr:spPr>
        <a:xfrm>
          <a:off x="12814300" y="1015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58E1209C-8B48-4414-A49A-638E4ED858B0}"/>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2A5C8A14-7B17-4A60-936B-74FE0BC99BC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56DA1A63-940F-4FB2-8D72-264E249D6DF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61880DEC-FEB8-4E99-83F1-878502A8D871}"/>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09A01CC4-4FBD-409C-8C67-ED7092A58AD8}"/>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BD130BD1-3EE7-43FF-A030-78F901391FAF}"/>
            </a:ext>
          </a:extLst>
        </xdr:cNvPr>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A3B544EF-EE42-41FA-B7F5-54FFF657DF52}"/>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2A54B1D3-4279-4B3F-8B52-2AA228962BAF}"/>
            </a:ext>
          </a:extLst>
        </xdr:cNvPr>
        <xdr:cNvSpPr txBox="1"/>
      </xdr:nvSpPr>
      <xdr:spPr>
        <a:xfrm>
          <a:off x="12611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97B96153-FC21-4D14-8FB3-0E0FB455D9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7C6BE8E-D7B2-4985-BB0C-7D1B46DEC0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F55E024-9296-4750-89CD-D6ABA11C38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119C2CC2-8766-46A0-A64A-4EE330EE0D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9D98B11-BBA1-4979-A832-A9CED768B5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9E40115-FA98-4CE7-BAB6-9A3A9715D2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CEF138AA-51C6-42E0-9873-F82D4FCBDF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B20ADB74-8D82-4F83-AE4D-C2D6AF53FE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EF43B6EB-2948-4D39-9480-7D346412C5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06AA129-34A2-45DA-9AAE-B79C08BE8D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60838D1F-E5FA-4A8C-AFAC-EE525C019A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23448814-5671-4B5B-ACCD-DAC6F7DFADD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2FCA6A65-259D-4695-8502-7157E7BB76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A3BC1CA5-A189-4018-99D4-6A14778D201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99D65C14-141A-4E0C-BFF2-97F416E9DE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621CD65D-58A5-40A4-A853-497EC87E36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75A0A31C-0309-43DA-A27A-AFDA32896D7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DD168F14-0452-418F-AEAC-07A9E780ED5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AE9C0F50-7E96-4878-941C-DB898C7DF7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81D4D34A-28DD-462D-AFDC-70106AA622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827232F8-1AAE-4E8C-A30E-CB7B8E4A3B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7896E642-914D-457F-A75B-7611ECE077F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A46B52E9-0735-4757-89D7-79592529AF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4" name="直線コネクタ 593">
          <a:extLst>
            <a:ext uri="{FF2B5EF4-FFF2-40B4-BE49-F238E27FC236}">
              <a16:creationId xmlns:a16="http://schemas.microsoft.com/office/drawing/2014/main" id="{7ECF8B76-EDFF-45EF-8C35-888D338957F2}"/>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91FF969F-BCDB-4EF8-A00F-ECECEEF4E85E}"/>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6" name="直線コネクタ 595">
          <a:extLst>
            <a:ext uri="{FF2B5EF4-FFF2-40B4-BE49-F238E27FC236}">
              <a16:creationId xmlns:a16="http://schemas.microsoft.com/office/drawing/2014/main" id="{66B96312-1852-48AE-AE7F-741CA24B4F2E}"/>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BB9B4454-ECE2-4C4B-9185-93742E713F57}"/>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98" name="直線コネクタ 597">
          <a:extLst>
            <a:ext uri="{FF2B5EF4-FFF2-40B4-BE49-F238E27FC236}">
              <a16:creationId xmlns:a16="http://schemas.microsoft.com/office/drawing/2014/main" id="{EC3A8237-CDAA-4551-89DD-A81487DC0CD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1F4A5493-440F-4835-AC2E-A472756EE086}"/>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0" name="フローチャート: 判断 599">
          <a:extLst>
            <a:ext uri="{FF2B5EF4-FFF2-40B4-BE49-F238E27FC236}">
              <a16:creationId xmlns:a16="http://schemas.microsoft.com/office/drawing/2014/main" id="{D70081E7-7DE9-46A7-A6DC-E0EDB72013C6}"/>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1" name="フローチャート: 判断 600">
          <a:extLst>
            <a:ext uri="{FF2B5EF4-FFF2-40B4-BE49-F238E27FC236}">
              <a16:creationId xmlns:a16="http://schemas.microsoft.com/office/drawing/2014/main" id="{6BFDA9F1-A6BF-4AA2-886D-5BD2AAA92789}"/>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2" name="フローチャート: 判断 601">
          <a:extLst>
            <a:ext uri="{FF2B5EF4-FFF2-40B4-BE49-F238E27FC236}">
              <a16:creationId xmlns:a16="http://schemas.microsoft.com/office/drawing/2014/main" id="{8407D4B7-1F72-40F4-B94C-67D46FCF6DFD}"/>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3" name="フローチャート: 判断 602">
          <a:extLst>
            <a:ext uri="{FF2B5EF4-FFF2-40B4-BE49-F238E27FC236}">
              <a16:creationId xmlns:a16="http://schemas.microsoft.com/office/drawing/2014/main" id="{086F5E33-6CE4-4E4E-B032-A89F5ECA7EE1}"/>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4" name="フローチャート: 判断 603">
          <a:extLst>
            <a:ext uri="{FF2B5EF4-FFF2-40B4-BE49-F238E27FC236}">
              <a16:creationId xmlns:a16="http://schemas.microsoft.com/office/drawing/2014/main" id="{2096F81A-41A7-449C-AB68-025E32FC5A45}"/>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DFCBE45-25E6-4D92-85EC-AF1CD1A33D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15DD548-6879-4B76-9092-4AB0DDB475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CDF5740-B3D7-4DB5-94F3-A7405BA5B8C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3B61D15-B8BD-40BF-9B39-DFF01F6AE6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73F78FB-B3DC-43CA-9D36-DF0E08A038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10" name="楕円 609">
          <a:extLst>
            <a:ext uri="{FF2B5EF4-FFF2-40B4-BE49-F238E27FC236}">
              <a16:creationId xmlns:a16="http://schemas.microsoft.com/office/drawing/2014/main" id="{819FAA4B-3635-49A8-835C-88F3B553F2C2}"/>
            </a:ext>
          </a:extLst>
        </xdr:cNvPr>
        <xdr:cNvSpPr/>
      </xdr:nvSpPr>
      <xdr:spPr>
        <a:xfrm>
          <a:off x="22110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105427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28601AF9-70B8-42CE-B4E5-B50B839D2C52}"/>
            </a:ext>
          </a:extLst>
        </xdr:cNvPr>
        <xdr:cNvSpPr txBox="1"/>
      </xdr:nvSpPr>
      <xdr:spPr>
        <a:xfrm>
          <a:off x="22199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612" name="楕円 611">
          <a:extLst>
            <a:ext uri="{FF2B5EF4-FFF2-40B4-BE49-F238E27FC236}">
              <a16:creationId xmlns:a16="http://schemas.microsoft.com/office/drawing/2014/main" id="{CA14A393-6EE0-4D6D-A199-591EA3550DDB}"/>
            </a:ext>
          </a:extLst>
        </xdr:cNvPr>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133350</xdr:rowOff>
    </xdr:from>
    <xdr:to>
      <xdr:col>116</xdr:col>
      <xdr:colOff>63500</xdr:colOff>
      <xdr:row>59</xdr:row>
      <xdr:rowOff>148590</xdr:rowOff>
    </xdr:to>
    <xdr:cxnSp macro="">
      <xdr:nvCxnSpPr>
        <xdr:cNvPr id="613" name="直線コネクタ 612">
          <a:extLst>
            <a:ext uri="{FF2B5EF4-FFF2-40B4-BE49-F238E27FC236}">
              <a16:creationId xmlns:a16="http://schemas.microsoft.com/office/drawing/2014/main" id="{77ACA5E0-C76F-43DF-8419-ADF5A355338A}"/>
            </a:ext>
          </a:extLst>
        </xdr:cNvPr>
        <xdr:cNvCxnSpPr/>
      </xdr:nvCxnSpPr>
      <xdr:spPr>
        <a:xfrm flipV="1">
          <a:off x="21323300" y="10248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105410</xdr:rowOff>
    </xdr:from>
    <xdr:to>
      <xdr:col>107</xdr:col>
      <xdr:colOff>101600</xdr:colOff>
      <xdr:row>60</xdr:row>
      <xdr:rowOff>35560</xdr:rowOff>
    </xdr:to>
    <xdr:sp macro="" textlink="">
      <xdr:nvSpPr>
        <xdr:cNvPr id="614" name="楕円 613">
          <a:extLst>
            <a:ext uri="{FF2B5EF4-FFF2-40B4-BE49-F238E27FC236}">
              <a16:creationId xmlns:a16="http://schemas.microsoft.com/office/drawing/2014/main" id="{D84EFEDB-B3FD-4345-827E-B7F566AFC7EF}"/>
            </a:ext>
          </a:extLst>
        </xdr:cNvPr>
        <xdr:cNvSpPr/>
      </xdr:nvSpPr>
      <xdr:spPr>
        <a:xfrm>
          <a:off x="2038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156210</xdr:rowOff>
    </xdr:to>
    <xdr:cxnSp macro="">
      <xdr:nvCxnSpPr>
        <xdr:cNvPr id="615" name="直線コネクタ 614">
          <a:extLst>
            <a:ext uri="{FF2B5EF4-FFF2-40B4-BE49-F238E27FC236}">
              <a16:creationId xmlns:a16="http://schemas.microsoft.com/office/drawing/2014/main" id="{148759C3-D103-45F7-A592-A55E43DB292B}"/>
            </a:ext>
          </a:extLst>
        </xdr:cNvPr>
        <xdr:cNvCxnSpPr/>
      </xdr:nvCxnSpPr>
      <xdr:spPr>
        <a:xfrm flipV="1">
          <a:off x="20434300" y="10264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113030</xdr:rowOff>
    </xdr:from>
    <xdr:to>
      <xdr:col>102</xdr:col>
      <xdr:colOff>165100</xdr:colOff>
      <xdr:row>60</xdr:row>
      <xdr:rowOff>43180</xdr:rowOff>
    </xdr:to>
    <xdr:sp macro="" textlink="">
      <xdr:nvSpPr>
        <xdr:cNvPr id="616" name="楕円 615">
          <a:extLst>
            <a:ext uri="{FF2B5EF4-FFF2-40B4-BE49-F238E27FC236}">
              <a16:creationId xmlns:a16="http://schemas.microsoft.com/office/drawing/2014/main" id="{1B999FB9-46A2-47D5-9EC6-65B9F5572F32}"/>
            </a:ext>
          </a:extLst>
        </xdr:cNvPr>
        <xdr:cNvSpPr/>
      </xdr:nvSpPr>
      <xdr:spPr>
        <a:xfrm>
          <a:off x="19494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156210</xdr:rowOff>
    </xdr:from>
    <xdr:to>
      <xdr:col>107</xdr:col>
      <xdr:colOff>50800</xdr:colOff>
      <xdr:row>59</xdr:row>
      <xdr:rowOff>163830</xdr:rowOff>
    </xdr:to>
    <xdr:cxnSp macro="">
      <xdr:nvCxnSpPr>
        <xdr:cNvPr id="617" name="直線コネクタ 616">
          <a:extLst>
            <a:ext uri="{FF2B5EF4-FFF2-40B4-BE49-F238E27FC236}">
              <a16:creationId xmlns:a16="http://schemas.microsoft.com/office/drawing/2014/main" id="{EA87A51B-0BB7-4A16-8079-5EBF42DA1DE1}"/>
            </a:ext>
          </a:extLst>
        </xdr:cNvPr>
        <xdr:cNvCxnSpPr/>
      </xdr:nvCxnSpPr>
      <xdr:spPr>
        <a:xfrm flipV="1">
          <a:off x="19545300" y="1027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128270</xdr:rowOff>
    </xdr:from>
    <xdr:to>
      <xdr:col>98</xdr:col>
      <xdr:colOff>38100</xdr:colOff>
      <xdr:row>60</xdr:row>
      <xdr:rowOff>58420</xdr:rowOff>
    </xdr:to>
    <xdr:sp macro="" textlink="">
      <xdr:nvSpPr>
        <xdr:cNvPr id="618" name="楕円 617">
          <a:extLst>
            <a:ext uri="{FF2B5EF4-FFF2-40B4-BE49-F238E27FC236}">
              <a16:creationId xmlns:a16="http://schemas.microsoft.com/office/drawing/2014/main" id="{9A1985B7-3C63-4890-BCF0-D51E39914046}"/>
            </a:ext>
          </a:extLst>
        </xdr:cNvPr>
        <xdr:cNvSpPr/>
      </xdr:nvSpPr>
      <xdr:spPr>
        <a:xfrm>
          <a:off x="18605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163830</xdr:rowOff>
    </xdr:from>
    <xdr:to>
      <xdr:col>102</xdr:col>
      <xdr:colOff>114300</xdr:colOff>
      <xdr:row>60</xdr:row>
      <xdr:rowOff>7620</xdr:rowOff>
    </xdr:to>
    <xdr:cxnSp macro="">
      <xdr:nvCxnSpPr>
        <xdr:cNvPr id="619" name="直線コネクタ 618">
          <a:extLst>
            <a:ext uri="{FF2B5EF4-FFF2-40B4-BE49-F238E27FC236}">
              <a16:creationId xmlns:a16="http://schemas.microsoft.com/office/drawing/2014/main" id="{058CFC2F-99CA-4603-B869-E741D752C6C9}"/>
            </a:ext>
          </a:extLst>
        </xdr:cNvPr>
        <xdr:cNvCxnSpPr/>
      </xdr:nvCxnSpPr>
      <xdr:spPr>
        <a:xfrm flipV="1">
          <a:off x="18656300" y="10279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20" name="n_1aveValue【保健センター・保健所】&#10;一人当たり面積">
          <a:extLst>
            <a:ext uri="{FF2B5EF4-FFF2-40B4-BE49-F238E27FC236}">
              <a16:creationId xmlns:a16="http://schemas.microsoft.com/office/drawing/2014/main" id="{9CFE65FF-53A3-41DB-B479-526CD921275E}"/>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21" name="n_2aveValue【保健センター・保健所】&#10;一人当たり面積">
          <a:extLst>
            <a:ext uri="{FF2B5EF4-FFF2-40B4-BE49-F238E27FC236}">
              <a16:creationId xmlns:a16="http://schemas.microsoft.com/office/drawing/2014/main" id="{EFC2CEA1-E5D6-4FF9-9206-4FD733E74005}"/>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22" name="n_3aveValue【保健センター・保健所】&#10;一人当たり面積">
          <a:extLst>
            <a:ext uri="{FF2B5EF4-FFF2-40B4-BE49-F238E27FC236}">
              <a16:creationId xmlns:a16="http://schemas.microsoft.com/office/drawing/2014/main" id="{CD07B27B-53E3-4E98-9CD6-EA1C1945CEB1}"/>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23" name="n_4aveValue【保健センター・保健所】&#10;一人当たり面積">
          <a:extLst>
            <a:ext uri="{FF2B5EF4-FFF2-40B4-BE49-F238E27FC236}">
              <a16:creationId xmlns:a16="http://schemas.microsoft.com/office/drawing/2014/main" id="{D45A89FD-7751-4640-80AC-65AA2A81D8F8}"/>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624" name="n_1mainValue【保健センター・保健所】&#10;一人当たり面積">
          <a:extLst>
            <a:ext uri="{FF2B5EF4-FFF2-40B4-BE49-F238E27FC236}">
              <a16:creationId xmlns:a16="http://schemas.microsoft.com/office/drawing/2014/main" id="{BB2073B8-37B4-4B63-A98D-A108064DE166}"/>
            </a:ext>
          </a:extLst>
        </xdr:cNvPr>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52087</xdr:rowOff>
    </xdr:from>
    <xdr:ext cx="469744" cy="259045"/>
    <xdr:sp macro="" textlink="">
      <xdr:nvSpPr>
        <xdr:cNvPr id="625" name="n_2mainValue【保健センター・保健所】&#10;一人当たり面積">
          <a:extLst>
            <a:ext uri="{FF2B5EF4-FFF2-40B4-BE49-F238E27FC236}">
              <a16:creationId xmlns:a16="http://schemas.microsoft.com/office/drawing/2014/main" id="{86475C44-B84B-4FB3-B797-D2DBAA8B4A88}"/>
            </a:ext>
          </a:extLst>
        </xdr:cNvPr>
        <xdr:cNvSpPr txBox="1"/>
      </xdr:nvSpPr>
      <xdr:spPr>
        <a:xfrm>
          <a:off x="20199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59707</xdr:rowOff>
    </xdr:from>
    <xdr:ext cx="469744" cy="259045"/>
    <xdr:sp macro="" textlink="">
      <xdr:nvSpPr>
        <xdr:cNvPr id="626" name="n_3mainValue【保健センター・保健所】&#10;一人当たり面積">
          <a:extLst>
            <a:ext uri="{FF2B5EF4-FFF2-40B4-BE49-F238E27FC236}">
              <a16:creationId xmlns:a16="http://schemas.microsoft.com/office/drawing/2014/main" id="{3DE8720F-601E-4D34-B403-4F5DC155CF20}"/>
            </a:ext>
          </a:extLst>
        </xdr:cNvPr>
        <xdr:cNvSpPr txBox="1"/>
      </xdr:nvSpPr>
      <xdr:spPr>
        <a:xfrm>
          <a:off x="193104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74947</xdr:rowOff>
    </xdr:from>
    <xdr:ext cx="469744" cy="259045"/>
    <xdr:sp macro="" textlink="">
      <xdr:nvSpPr>
        <xdr:cNvPr id="627" name="n_4mainValue【保健センター・保健所】&#10;一人当たり面積">
          <a:extLst>
            <a:ext uri="{FF2B5EF4-FFF2-40B4-BE49-F238E27FC236}">
              <a16:creationId xmlns:a16="http://schemas.microsoft.com/office/drawing/2014/main" id="{320E6754-37E5-4A42-AD4F-2A0C4B6B05A8}"/>
            </a:ext>
          </a:extLst>
        </xdr:cNvPr>
        <xdr:cNvSpPr txBox="1"/>
      </xdr:nvSpPr>
      <xdr:spPr>
        <a:xfrm>
          <a:off x="18421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7C707558-DC5D-44C6-8457-2E8E3203A8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F46AE635-0BC5-490B-8C67-D147775DA2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8CD7575-76DF-484C-9E1E-2C19ECB204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8AFCDA1-CABC-42E9-811A-2120B7EC03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2C8660F9-8A67-46FE-904D-F815E4E16D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587256C-DF49-4718-B94C-F382534742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39E1A54-BB93-4FC8-879D-5C925D460F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80A8F13-3A9F-4736-A17C-DDCBFBBFB5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B31DD514-C0FA-4409-AE80-F0D341B648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D09A3FC3-3F05-4B83-9F17-9FAB40F330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582F138C-D22D-4EF7-AADA-1A37D7D559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9643412C-651D-4AFE-A6DF-D39E2FCB95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151226A5-16AA-4A7A-B9FE-6E5464285F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B7784AE8-04A2-4813-A304-59CD5C85762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688378CF-F069-4F44-8B37-97DA0E6BD0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8A78B62-1A7A-404D-AAC3-6C007DDA910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FF51A048-A7E3-44EC-9152-9E2E15BEECE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BA5B6816-7DD9-4B15-B8A0-986A6657F59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43F29DCB-04BF-4EB3-8C4B-9DD6FC0C38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DDE72F22-7380-4C00-87CC-C927BCBC2C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CDBBB59A-4C6C-4598-9A0E-20524D9D6F8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3DCD44BC-27AC-4B3B-8797-8D80CCD5C7E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D1C1121C-8C70-48A8-BBE3-82F91D47EEE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B8D208DC-544E-4F40-97AD-B447AA8C62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B383CD02-5596-4466-B72C-476C0E38A9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3" name="直線コネクタ 652">
          <a:extLst>
            <a:ext uri="{FF2B5EF4-FFF2-40B4-BE49-F238E27FC236}">
              <a16:creationId xmlns:a16="http://schemas.microsoft.com/office/drawing/2014/main" id="{B8A53142-FCD1-4207-8C55-17DA7CFD87A9}"/>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9132CBA2-9581-4333-A6F2-0B68FD1C0605}"/>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5" name="直線コネクタ 654">
          <a:extLst>
            <a:ext uri="{FF2B5EF4-FFF2-40B4-BE49-F238E27FC236}">
              <a16:creationId xmlns:a16="http://schemas.microsoft.com/office/drawing/2014/main" id="{77777E0C-A43D-4F46-9D85-B26BF2E0D016}"/>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7CD68C71-18B5-4247-8029-BDECAA5E7E2F}"/>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7" name="直線コネクタ 656">
          <a:extLst>
            <a:ext uri="{FF2B5EF4-FFF2-40B4-BE49-F238E27FC236}">
              <a16:creationId xmlns:a16="http://schemas.microsoft.com/office/drawing/2014/main" id="{0B668C1C-E7D9-4F70-915E-ABC2CE5AC9AF}"/>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B353861A-9F73-4EF0-8473-B3BED43CAB35}"/>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a:extLst>
            <a:ext uri="{FF2B5EF4-FFF2-40B4-BE49-F238E27FC236}">
              <a16:creationId xmlns:a16="http://schemas.microsoft.com/office/drawing/2014/main" id="{78FD45CA-C325-4792-9C76-B4A4EA3A1898}"/>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0" name="フローチャート: 判断 659">
          <a:extLst>
            <a:ext uri="{FF2B5EF4-FFF2-40B4-BE49-F238E27FC236}">
              <a16:creationId xmlns:a16="http://schemas.microsoft.com/office/drawing/2014/main" id="{DED4AB77-EDD6-4DB4-AE35-4B9EF55FBBB2}"/>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1" name="フローチャート: 判断 660">
          <a:extLst>
            <a:ext uri="{FF2B5EF4-FFF2-40B4-BE49-F238E27FC236}">
              <a16:creationId xmlns:a16="http://schemas.microsoft.com/office/drawing/2014/main" id="{7DA7DB92-F0CC-4155-81DD-91E91835B80E}"/>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2" name="フローチャート: 判断 661">
          <a:extLst>
            <a:ext uri="{FF2B5EF4-FFF2-40B4-BE49-F238E27FC236}">
              <a16:creationId xmlns:a16="http://schemas.microsoft.com/office/drawing/2014/main" id="{E038CF88-5225-4DD4-B658-11E14DDD3E49}"/>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3" name="フローチャート: 判断 662">
          <a:extLst>
            <a:ext uri="{FF2B5EF4-FFF2-40B4-BE49-F238E27FC236}">
              <a16:creationId xmlns:a16="http://schemas.microsoft.com/office/drawing/2014/main" id="{3D984A10-BA03-4488-91DA-9BEFF09D6CF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00407F1-F335-4767-AFCD-B934D2229A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B56B3A2-6A3D-40DC-8741-55CC16C994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386826B-E821-43EA-AE7B-01A3F3C66F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FB35907-F389-45B3-9BC2-A53C044C74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950EA06-C806-410B-B280-EDF18827D9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5262</xdr:rowOff>
    </xdr:from>
    <xdr:to>
      <xdr:col>85</xdr:col>
      <xdr:colOff>177800</xdr:colOff>
      <xdr:row>81</xdr:row>
      <xdr:rowOff>106862</xdr:rowOff>
    </xdr:to>
    <xdr:sp macro="" textlink="">
      <xdr:nvSpPr>
        <xdr:cNvPr id="669" name="楕円 668">
          <a:extLst>
            <a:ext uri="{FF2B5EF4-FFF2-40B4-BE49-F238E27FC236}">
              <a16:creationId xmlns:a16="http://schemas.microsoft.com/office/drawing/2014/main" id="{A618F927-F3D6-49D1-9CB7-9D83FD0FC7CD}"/>
            </a:ext>
          </a:extLst>
        </xdr:cNvPr>
        <xdr:cNvSpPr/>
      </xdr:nvSpPr>
      <xdr:spPr>
        <a:xfrm>
          <a:off x="16268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28139</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D81E66C6-4F52-41D1-A943-8CCC77E88D33}"/>
            </a:ext>
          </a:extLst>
        </xdr:cNvPr>
        <xdr:cNvSpPr txBox="1"/>
      </xdr:nvSpPr>
      <xdr:spPr>
        <a:xfrm>
          <a:off x="16357600" y="1374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671" name="楕円 670">
          <a:extLst>
            <a:ext uri="{FF2B5EF4-FFF2-40B4-BE49-F238E27FC236}">
              <a16:creationId xmlns:a16="http://schemas.microsoft.com/office/drawing/2014/main" id="{9AE4BB71-6B3B-49D6-9FE1-D5E48EC9CC47}"/>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56062</xdr:rowOff>
    </xdr:to>
    <xdr:cxnSp macro="">
      <xdr:nvCxnSpPr>
        <xdr:cNvPr id="672" name="直線コネクタ 671">
          <a:extLst>
            <a:ext uri="{FF2B5EF4-FFF2-40B4-BE49-F238E27FC236}">
              <a16:creationId xmlns:a16="http://schemas.microsoft.com/office/drawing/2014/main" id="{C93071F4-8B63-4866-96B2-34F31B88E710}"/>
            </a:ext>
          </a:extLst>
        </xdr:cNvPr>
        <xdr:cNvCxnSpPr/>
      </xdr:nvCxnSpPr>
      <xdr:spPr>
        <a:xfrm>
          <a:off x="15481300" y="139124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73" name="楕円 672">
          <a:extLst>
            <a:ext uri="{FF2B5EF4-FFF2-40B4-BE49-F238E27FC236}">
              <a16:creationId xmlns:a16="http://schemas.microsoft.com/office/drawing/2014/main" id="{30B00749-318C-4874-B17D-D4B9A16E76A4}"/>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25037</xdr:rowOff>
    </xdr:to>
    <xdr:cxnSp macro="">
      <xdr:nvCxnSpPr>
        <xdr:cNvPr id="674" name="直線コネクタ 673">
          <a:extLst>
            <a:ext uri="{FF2B5EF4-FFF2-40B4-BE49-F238E27FC236}">
              <a16:creationId xmlns:a16="http://schemas.microsoft.com/office/drawing/2014/main" id="{663212C9-470B-4291-A446-F1AC3EC9D199}"/>
            </a:ext>
          </a:extLst>
        </xdr:cNvPr>
        <xdr:cNvCxnSpPr/>
      </xdr:nvCxnSpPr>
      <xdr:spPr>
        <a:xfrm>
          <a:off x="14592300" y="138798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675" name="楕円 674">
          <a:extLst>
            <a:ext uri="{FF2B5EF4-FFF2-40B4-BE49-F238E27FC236}">
              <a16:creationId xmlns:a16="http://schemas.microsoft.com/office/drawing/2014/main" id="{63080019-5D0A-47B4-BC28-B3EEB42FE5C7}"/>
            </a:ext>
          </a:extLst>
        </xdr:cNvPr>
        <xdr:cNvSpPr/>
      </xdr:nvSpPr>
      <xdr:spPr>
        <a:xfrm>
          <a:off x="1365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80</xdr:row>
      <xdr:rowOff>163830</xdr:rowOff>
    </xdr:to>
    <xdr:cxnSp macro="">
      <xdr:nvCxnSpPr>
        <xdr:cNvPr id="676" name="直線コネクタ 675">
          <a:extLst>
            <a:ext uri="{FF2B5EF4-FFF2-40B4-BE49-F238E27FC236}">
              <a16:creationId xmlns:a16="http://schemas.microsoft.com/office/drawing/2014/main" id="{49B0D836-6180-4496-AC43-D23E1F6CDA77}"/>
            </a:ext>
          </a:extLst>
        </xdr:cNvPr>
        <xdr:cNvCxnSpPr/>
      </xdr:nvCxnSpPr>
      <xdr:spPr>
        <a:xfrm>
          <a:off x="13703300" y="1385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52614</xdr:rowOff>
    </xdr:from>
    <xdr:to>
      <xdr:col>67</xdr:col>
      <xdr:colOff>101600</xdr:colOff>
      <xdr:row>80</xdr:row>
      <xdr:rowOff>154214</xdr:rowOff>
    </xdr:to>
    <xdr:sp macro="" textlink="">
      <xdr:nvSpPr>
        <xdr:cNvPr id="677" name="楕円 676">
          <a:extLst>
            <a:ext uri="{FF2B5EF4-FFF2-40B4-BE49-F238E27FC236}">
              <a16:creationId xmlns:a16="http://schemas.microsoft.com/office/drawing/2014/main" id="{B18F5BB4-FFBC-47BA-AAB7-76CF4F463609}"/>
            </a:ext>
          </a:extLst>
        </xdr:cNvPr>
        <xdr:cNvSpPr/>
      </xdr:nvSpPr>
      <xdr:spPr>
        <a:xfrm>
          <a:off x="12763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80</xdr:row>
      <xdr:rowOff>136071</xdr:rowOff>
    </xdr:to>
    <xdr:cxnSp macro="">
      <xdr:nvCxnSpPr>
        <xdr:cNvPr id="678" name="直線コネクタ 677">
          <a:extLst>
            <a:ext uri="{FF2B5EF4-FFF2-40B4-BE49-F238E27FC236}">
              <a16:creationId xmlns:a16="http://schemas.microsoft.com/office/drawing/2014/main" id="{61120CC3-5035-447B-A71D-CCA088F5841F}"/>
            </a:ext>
          </a:extLst>
        </xdr:cNvPr>
        <xdr:cNvCxnSpPr/>
      </xdr:nvCxnSpPr>
      <xdr:spPr>
        <a:xfrm>
          <a:off x="12814300" y="1381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679" name="n_1aveValue【消防施設】&#10;有形固定資産減価償却率">
          <a:extLst>
            <a:ext uri="{FF2B5EF4-FFF2-40B4-BE49-F238E27FC236}">
              <a16:creationId xmlns:a16="http://schemas.microsoft.com/office/drawing/2014/main" id="{BC7319AB-6C95-4587-A1E7-6453D87391A9}"/>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80" name="n_2aveValue【消防施設】&#10;有形固定資産減価償却率">
          <a:extLst>
            <a:ext uri="{FF2B5EF4-FFF2-40B4-BE49-F238E27FC236}">
              <a16:creationId xmlns:a16="http://schemas.microsoft.com/office/drawing/2014/main" id="{A1843C9A-F178-4570-9169-F7DA45CDC2ED}"/>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1" name="n_3aveValue【消防施設】&#10;有形固定資産減価償却率">
          <a:extLst>
            <a:ext uri="{FF2B5EF4-FFF2-40B4-BE49-F238E27FC236}">
              <a16:creationId xmlns:a16="http://schemas.microsoft.com/office/drawing/2014/main" id="{A45C89A9-295A-4D37-B81D-226144C46DB4}"/>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682" name="n_4aveValue【消防施設】&#10;有形固定資産減価償却率">
          <a:extLst>
            <a:ext uri="{FF2B5EF4-FFF2-40B4-BE49-F238E27FC236}">
              <a16:creationId xmlns:a16="http://schemas.microsoft.com/office/drawing/2014/main" id="{F0D0998B-9FE0-4171-9963-C6ACC6A6D48B}"/>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683" name="n_1mainValue【消防施設】&#10;有形固定資産減価償却率">
          <a:extLst>
            <a:ext uri="{FF2B5EF4-FFF2-40B4-BE49-F238E27FC236}">
              <a16:creationId xmlns:a16="http://schemas.microsoft.com/office/drawing/2014/main" id="{0BB56E96-8008-4315-A969-7422CF6A1C00}"/>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84" name="n_2mainValue【消防施設】&#10;有形固定資産減価償却率">
          <a:extLst>
            <a:ext uri="{FF2B5EF4-FFF2-40B4-BE49-F238E27FC236}">
              <a16:creationId xmlns:a16="http://schemas.microsoft.com/office/drawing/2014/main" id="{AED17C8B-7747-42E6-9927-004E9B612048}"/>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31948</xdr:rowOff>
    </xdr:from>
    <xdr:ext cx="405111" cy="259045"/>
    <xdr:sp macro="" textlink="">
      <xdr:nvSpPr>
        <xdr:cNvPr id="685" name="n_3mainValue【消防施設】&#10;有形固定資産減価償却率">
          <a:extLst>
            <a:ext uri="{FF2B5EF4-FFF2-40B4-BE49-F238E27FC236}">
              <a16:creationId xmlns:a16="http://schemas.microsoft.com/office/drawing/2014/main" id="{A650129B-8A81-4529-9551-0A8358D97F16}"/>
            </a:ext>
          </a:extLst>
        </xdr:cNvPr>
        <xdr:cNvSpPr txBox="1"/>
      </xdr:nvSpPr>
      <xdr:spPr>
        <a:xfrm>
          <a:off x="13500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170741</xdr:rowOff>
    </xdr:from>
    <xdr:ext cx="405111" cy="259045"/>
    <xdr:sp macro="" textlink="">
      <xdr:nvSpPr>
        <xdr:cNvPr id="686" name="n_4mainValue【消防施設】&#10;有形固定資産減価償却率">
          <a:extLst>
            <a:ext uri="{FF2B5EF4-FFF2-40B4-BE49-F238E27FC236}">
              <a16:creationId xmlns:a16="http://schemas.microsoft.com/office/drawing/2014/main" id="{8457688F-E5C8-4948-88C6-0FDC41282036}"/>
            </a:ext>
          </a:extLst>
        </xdr:cNvPr>
        <xdr:cNvSpPr txBox="1"/>
      </xdr:nvSpPr>
      <xdr:spPr>
        <a:xfrm>
          <a:off x="12611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91DBD26C-A927-4FBD-832C-5DA16F17DC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30135C9E-2356-4553-8856-71CEF3CBB9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3C1B1CE6-743F-49C8-A2AE-3A17F99E1A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E30051A2-B7A4-4849-88BE-847C7A93D9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FD7F9E1C-9306-4603-A21A-628441B53D3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C07F128-13CF-4108-8482-E39545CEE8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2BF4345F-A253-411C-BA85-E04AD4B357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B0A6FA3E-DE22-4FFD-BCAA-C9B1DC1A8F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6E90C679-DB8E-45C2-9EFA-66A4CE55EE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4594F872-E8BD-48A3-8207-E5BBB5BDB2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D8B098EB-E916-4409-A4EF-08CBEFAD028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1A993279-E1DA-4AFD-AD1F-40FFB61B26F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D6140181-FB0E-409E-A0C4-4B1FAA4A8D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96063E36-6109-4502-9CA4-C5CC8CAB651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1DAA7297-28C2-4000-984E-3509DA9D334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C89676DC-E78D-4C70-8DCC-092268C1668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9012DDD0-8C16-43A8-9F78-844D918C37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0B9B6D6B-C8B4-4960-8087-905A0B38EDC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35E21844-C54C-49D0-83E0-6BE3BFF8A1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1591ED19-73E2-450F-92EF-170453BFDA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4166C78E-03D2-4952-8A51-4F5EC550E6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8" name="直線コネクタ 707">
          <a:extLst>
            <a:ext uri="{FF2B5EF4-FFF2-40B4-BE49-F238E27FC236}">
              <a16:creationId xmlns:a16="http://schemas.microsoft.com/office/drawing/2014/main" id="{8BDCF269-8305-4B1A-9D19-F684941E2FD7}"/>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9" name="【消防施設】&#10;一人当たり面積最小値テキスト">
          <a:extLst>
            <a:ext uri="{FF2B5EF4-FFF2-40B4-BE49-F238E27FC236}">
              <a16:creationId xmlns:a16="http://schemas.microsoft.com/office/drawing/2014/main" id="{E7E78D75-831B-4CFF-BBA0-4B46296F1DA1}"/>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0" name="直線コネクタ 709">
          <a:extLst>
            <a:ext uri="{FF2B5EF4-FFF2-40B4-BE49-F238E27FC236}">
              <a16:creationId xmlns:a16="http://schemas.microsoft.com/office/drawing/2014/main" id="{81E7E620-3416-4E05-B89A-8246C46B76E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1" name="【消防施設】&#10;一人当たり面積最大値テキスト">
          <a:extLst>
            <a:ext uri="{FF2B5EF4-FFF2-40B4-BE49-F238E27FC236}">
              <a16:creationId xmlns:a16="http://schemas.microsoft.com/office/drawing/2014/main" id="{64F6B374-1BEF-4035-8EFB-BA0C1443962E}"/>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2" name="直線コネクタ 711">
          <a:extLst>
            <a:ext uri="{FF2B5EF4-FFF2-40B4-BE49-F238E27FC236}">
              <a16:creationId xmlns:a16="http://schemas.microsoft.com/office/drawing/2014/main" id="{6D43F297-FA35-40ED-AA11-845D9FB45C2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13" name="【消防施設】&#10;一人当たり面積平均値テキスト">
          <a:extLst>
            <a:ext uri="{FF2B5EF4-FFF2-40B4-BE49-F238E27FC236}">
              <a16:creationId xmlns:a16="http://schemas.microsoft.com/office/drawing/2014/main" id="{7AB97CD6-B2EB-4FAE-ACEE-EF7BF25F4562}"/>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4" name="フローチャート: 判断 713">
          <a:extLst>
            <a:ext uri="{FF2B5EF4-FFF2-40B4-BE49-F238E27FC236}">
              <a16:creationId xmlns:a16="http://schemas.microsoft.com/office/drawing/2014/main" id="{BFE0B307-9F44-4FA7-B1F9-994CD7257E2D}"/>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5" name="フローチャート: 判断 714">
          <a:extLst>
            <a:ext uri="{FF2B5EF4-FFF2-40B4-BE49-F238E27FC236}">
              <a16:creationId xmlns:a16="http://schemas.microsoft.com/office/drawing/2014/main" id="{96AB2A90-CA21-42FE-ADD7-5B1ACAE2838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6" name="フローチャート: 判断 715">
          <a:extLst>
            <a:ext uri="{FF2B5EF4-FFF2-40B4-BE49-F238E27FC236}">
              <a16:creationId xmlns:a16="http://schemas.microsoft.com/office/drawing/2014/main" id="{0DCBD676-CED0-4BE2-AF0F-A9124DB903D7}"/>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7" name="フローチャート: 判断 716">
          <a:extLst>
            <a:ext uri="{FF2B5EF4-FFF2-40B4-BE49-F238E27FC236}">
              <a16:creationId xmlns:a16="http://schemas.microsoft.com/office/drawing/2014/main" id="{C284814A-2712-4A9C-9185-AC7F1E79FACB}"/>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8" name="フローチャート: 判断 717">
          <a:extLst>
            <a:ext uri="{FF2B5EF4-FFF2-40B4-BE49-F238E27FC236}">
              <a16:creationId xmlns:a16="http://schemas.microsoft.com/office/drawing/2014/main" id="{BBF8164F-8567-4177-B851-B4CC0418291E}"/>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3CFA245-7049-4A30-BCF7-E948D551AC8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BD7116B-20EC-4B07-826E-8B3C762D62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B914FA3-DD34-4809-B48E-9A73CE48A1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4EB656E-1FAE-4FED-9E84-FE4D3FA25E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05A73D3-2BAA-498C-8255-EB1ED12298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724" name="楕円 723">
          <a:extLst>
            <a:ext uri="{FF2B5EF4-FFF2-40B4-BE49-F238E27FC236}">
              <a16:creationId xmlns:a16="http://schemas.microsoft.com/office/drawing/2014/main" id="{D9BAD1AA-804E-4C1F-85E5-62A592B4B30A}"/>
            </a:ext>
          </a:extLst>
        </xdr:cNvPr>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725" name="【消防施設】&#10;一人当たり面積該当値テキスト">
          <a:extLst>
            <a:ext uri="{FF2B5EF4-FFF2-40B4-BE49-F238E27FC236}">
              <a16:creationId xmlns:a16="http://schemas.microsoft.com/office/drawing/2014/main" id="{E2E01F8A-20F2-496D-AA79-EE77E8272F63}"/>
            </a:ext>
          </a:extLst>
        </xdr:cNvPr>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12446</xdr:rowOff>
    </xdr:from>
    <xdr:to>
      <xdr:col>112</xdr:col>
      <xdr:colOff>38100</xdr:colOff>
      <xdr:row>81</xdr:row>
      <xdr:rowOff>114046</xdr:rowOff>
    </xdr:to>
    <xdr:sp macro="" textlink="">
      <xdr:nvSpPr>
        <xdr:cNvPr id="726" name="楕円 725">
          <a:extLst>
            <a:ext uri="{FF2B5EF4-FFF2-40B4-BE49-F238E27FC236}">
              <a16:creationId xmlns:a16="http://schemas.microsoft.com/office/drawing/2014/main" id="{698FBABA-53E1-4905-A682-278C85F4BE0A}"/>
            </a:ext>
          </a:extLst>
        </xdr:cNvPr>
        <xdr:cNvSpPr/>
      </xdr:nvSpPr>
      <xdr:spPr>
        <a:xfrm>
          <a:off x="21272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81</xdr:row>
      <xdr:rowOff>63246</xdr:rowOff>
    </xdr:to>
    <xdr:cxnSp macro="">
      <xdr:nvCxnSpPr>
        <xdr:cNvPr id="727" name="直線コネクタ 726">
          <a:extLst>
            <a:ext uri="{FF2B5EF4-FFF2-40B4-BE49-F238E27FC236}">
              <a16:creationId xmlns:a16="http://schemas.microsoft.com/office/drawing/2014/main" id="{E6A391AA-1B03-4AC1-B535-0D123F50345C}"/>
            </a:ext>
          </a:extLst>
        </xdr:cNvPr>
        <xdr:cNvCxnSpPr/>
      </xdr:nvCxnSpPr>
      <xdr:spPr>
        <a:xfrm flipV="1">
          <a:off x="21323300" y="139369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26163</xdr:rowOff>
    </xdr:from>
    <xdr:to>
      <xdr:col>107</xdr:col>
      <xdr:colOff>101600</xdr:colOff>
      <xdr:row>81</xdr:row>
      <xdr:rowOff>127763</xdr:rowOff>
    </xdr:to>
    <xdr:sp macro="" textlink="">
      <xdr:nvSpPr>
        <xdr:cNvPr id="728" name="楕円 727">
          <a:extLst>
            <a:ext uri="{FF2B5EF4-FFF2-40B4-BE49-F238E27FC236}">
              <a16:creationId xmlns:a16="http://schemas.microsoft.com/office/drawing/2014/main" id="{3B5FC495-7C40-4FE5-8A33-419FC216B7A0}"/>
            </a:ext>
          </a:extLst>
        </xdr:cNvPr>
        <xdr:cNvSpPr/>
      </xdr:nvSpPr>
      <xdr:spPr>
        <a:xfrm>
          <a:off x="20383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63246</xdr:rowOff>
    </xdr:from>
    <xdr:to>
      <xdr:col>111</xdr:col>
      <xdr:colOff>177800</xdr:colOff>
      <xdr:row>81</xdr:row>
      <xdr:rowOff>76963</xdr:rowOff>
    </xdr:to>
    <xdr:cxnSp macro="">
      <xdr:nvCxnSpPr>
        <xdr:cNvPr id="729" name="直線コネクタ 728">
          <a:extLst>
            <a:ext uri="{FF2B5EF4-FFF2-40B4-BE49-F238E27FC236}">
              <a16:creationId xmlns:a16="http://schemas.microsoft.com/office/drawing/2014/main" id="{68B27E82-67FB-45AD-83AF-C45999C9BB66}"/>
            </a:ext>
          </a:extLst>
        </xdr:cNvPr>
        <xdr:cNvCxnSpPr/>
      </xdr:nvCxnSpPr>
      <xdr:spPr>
        <a:xfrm flipV="1">
          <a:off x="20434300" y="13950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30" name="楕円 729">
          <a:extLst>
            <a:ext uri="{FF2B5EF4-FFF2-40B4-BE49-F238E27FC236}">
              <a16:creationId xmlns:a16="http://schemas.microsoft.com/office/drawing/2014/main" id="{953A4D5C-1441-4CB5-AEFC-14586D9EB58A}"/>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76963</xdr:rowOff>
    </xdr:from>
    <xdr:to>
      <xdr:col>107</xdr:col>
      <xdr:colOff>50800</xdr:colOff>
      <xdr:row>81</xdr:row>
      <xdr:rowOff>95250</xdr:rowOff>
    </xdr:to>
    <xdr:cxnSp macro="">
      <xdr:nvCxnSpPr>
        <xdr:cNvPr id="731" name="直線コネクタ 730">
          <a:extLst>
            <a:ext uri="{FF2B5EF4-FFF2-40B4-BE49-F238E27FC236}">
              <a16:creationId xmlns:a16="http://schemas.microsoft.com/office/drawing/2014/main" id="{B385FA30-558A-45A9-83C5-84699541D100}"/>
            </a:ext>
          </a:extLst>
        </xdr:cNvPr>
        <xdr:cNvCxnSpPr/>
      </xdr:nvCxnSpPr>
      <xdr:spPr>
        <a:xfrm flipV="1">
          <a:off x="19545300" y="139644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53594</xdr:rowOff>
    </xdr:from>
    <xdr:to>
      <xdr:col>98</xdr:col>
      <xdr:colOff>38100</xdr:colOff>
      <xdr:row>81</xdr:row>
      <xdr:rowOff>155194</xdr:rowOff>
    </xdr:to>
    <xdr:sp macro="" textlink="">
      <xdr:nvSpPr>
        <xdr:cNvPr id="732" name="楕円 731">
          <a:extLst>
            <a:ext uri="{FF2B5EF4-FFF2-40B4-BE49-F238E27FC236}">
              <a16:creationId xmlns:a16="http://schemas.microsoft.com/office/drawing/2014/main" id="{F6F043E8-144C-418C-ADB1-47969C8DE466}"/>
            </a:ext>
          </a:extLst>
        </xdr:cNvPr>
        <xdr:cNvSpPr/>
      </xdr:nvSpPr>
      <xdr:spPr>
        <a:xfrm>
          <a:off x="18605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104394</xdr:rowOff>
    </xdr:to>
    <xdr:cxnSp macro="">
      <xdr:nvCxnSpPr>
        <xdr:cNvPr id="733" name="直線コネクタ 732">
          <a:extLst>
            <a:ext uri="{FF2B5EF4-FFF2-40B4-BE49-F238E27FC236}">
              <a16:creationId xmlns:a16="http://schemas.microsoft.com/office/drawing/2014/main" id="{AE471865-81CF-40BD-A52B-3C1EC31EC4AF}"/>
            </a:ext>
          </a:extLst>
        </xdr:cNvPr>
        <xdr:cNvCxnSpPr/>
      </xdr:nvCxnSpPr>
      <xdr:spPr>
        <a:xfrm flipV="1">
          <a:off x="18656300" y="13982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734" name="n_1aveValue【消防施設】&#10;一人当たり面積">
          <a:extLst>
            <a:ext uri="{FF2B5EF4-FFF2-40B4-BE49-F238E27FC236}">
              <a16:creationId xmlns:a16="http://schemas.microsoft.com/office/drawing/2014/main" id="{C6FC649A-5F52-4C56-9DC0-98416EDA83B6}"/>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735" name="n_2aveValue【消防施設】&#10;一人当たり面積">
          <a:extLst>
            <a:ext uri="{FF2B5EF4-FFF2-40B4-BE49-F238E27FC236}">
              <a16:creationId xmlns:a16="http://schemas.microsoft.com/office/drawing/2014/main" id="{256C0569-B077-456A-A404-39451E950784}"/>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736" name="n_3aveValue【消防施設】&#10;一人当たり面積">
          <a:extLst>
            <a:ext uri="{FF2B5EF4-FFF2-40B4-BE49-F238E27FC236}">
              <a16:creationId xmlns:a16="http://schemas.microsoft.com/office/drawing/2014/main" id="{01C39A16-EE6D-4A0E-87C6-512863AFF109}"/>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737" name="n_4aveValue【消防施設】&#10;一人当たり面積">
          <a:extLst>
            <a:ext uri="{FF2B5EF4-FFF2-40B4-BE49-F238E27FC236}">
              <a16:creationId xmlns:a16="http://schemas.microsoft.com/office/drawing/2014/main" id="{5215BFF1-48EF-44BB-A653-CFA1728F9071}"/>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130573</xdr:rowOff>
    </xdr:from>
    <xdr:ext cx="469744" cy="259045"/>
    <xdr:sp macro="" textlink="">
      <xdr:nvSpPr>
        <xdr:cNvPr id="738" name="n_1mainValue【消防施設】&#10;一人当たり面積">
          <a:extLst>
            <a:ext uri="{FF2B5EF4-FFF2-40B4-BE49-F238E27FC236}">
              <a16:creationId xmlns:a16="http://schemas.microsoft.com/office/drawing/2014/main" id="{DC6C5898-EB11-442B-B189-24BE8B839CB0}"/>
            </a:ext>
          </a:extLst>
        </xdr:cNvPr>
        <xdr:cNvSpPr txBox="1"/>
      </xdr:nvSpPr>
      <xdr:spPr>
        <a:xfrm>
          <a:off x="210757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144290</xdr:rowOff>
    </xdr:from>
    <xdr:ext cx="469744" cy="259045"/>
    <xdr:sp macro="" textlink="">
      <xdr:nvSpPr>
        <xdr:cNvPr id="739" name="n_2mainValue【消防施設】&#10;一人当たり面積">
          <a:extLst>
            <a:ext uri="{FF2B5EF4-FFF2-40B4-BE49-F238E27FC236}">
              <a16:creationId xmlns:a16="http://schemas.microsoft.com/office/drawing/2014/main" id="{22737148-CE75-4953-8531-4AB88765B5D6}"/>
            </a:ext>
          </a:extLst>
        </xdr:cNvPr>
        <xdr:cNvSpPr txBox="1"/>
      </xdr:nvSpPr>
      <xdr:spPr>
        <a:xfrm>
          <a:off x="20199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40" name="n_3mainValue【消防施設】&#10;一人当たり面積">
          <a:extLst>
            <a:ext uri="{FF2B5EF4-FFF2-40B4-BE49-F238E27FC236}">
              <a16:creationId xmlns:a16="http://schemas.microsoft.com/office/drawing/2014/main" id="{A8CC0FCE-60BE-46E9-81E2-0A42C218A6D1}"/>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271</xdr:rowOff>
    </xdr:from>
    <xdr:ext cx="469744" cy="259045"/>
    <xdr:sp macro="" textlink="">
      <xdr:nvSpPr>
        <xdr:cNvPr id="741" name="n_4mainValue【消防施設】&#10;一人当たり面積">
          <a:extLst>
            <a:ext uri="{FF2B5EF4-FFF2-40B4-BE49-F238E27FC236}">
              <a16:creationId xmlns:a16="http://schemas.microsoft.com/office/drawing/2014/main" id="{8509AFF8-3FE4-4995-B56A-61BEFBB5C8BD}"/>
            </a:ext>
          </a:extLst>
        </xdr:cNvPr>
        <xdr:cNvSpPr txBox="1"/>
      </xdr:nvSpPr>
      <xdr:spPr>
        <a:xfrm>
          <a:off x="18421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19E69AE7-E902-4668-9788-1482B97C69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BB789F9F-4E24-40BE-B1BE-99363EBA93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11B6E418-DC84-489B-BA1C-0EC55ACC0E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5E357BB1-B7CF-4EF7-A2AA-CFCB5F069F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28993032-E99D-45C7-BF4C-D39E175CA3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B7FF863D-5E71-4FA2-A263-E57E02BA2D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60A062A0-FC5B-4E06-A0EA-427F223872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B1F3D52C-A802-4B40-BAC9-F7DBD3C05C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31D963CB-AD4A-4EF7-BA6C-E6B9ADE6B7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ABB142D5-FE86-4637-8022-7565E08094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67B578DE-AA36-4506-8CDF-56AF671F99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805D9E1F-B8DD-4D4B-9D0B-47CC928A9D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4C23397E-E8EA-42AF-A976-5894074FF79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60F48CE5-B6F9-4E45-A882-5F6EE60F6A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C60AC07B-BC11-4E61-B820-F20C29B743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6894C676-BA25-42BC-A946-440D6C6D7F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A8878F4D-BD15-462D-A95D-49C83E9F9B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FBB438CE-D9D4-492A-835C-46AC4089C31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CDB5B5C4-167F-47EE-BC38-92B74BD3DF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97B2F7CE-CEBE-4DD2-985A-41F1C5D275F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162D8615-EBAC-4A73-B6B4-3BC98BD48D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3A7BFE58-2349-47A8-AC7C-AB615DEA04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4C246C62-EF7D-480D-9CEB-9E7FE74B0F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43F0AA17-1E52-4AF2-BCE6-F86919E5B0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F3E17A2-7364-4400-9035-C0EAFCFA58C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7" name="直線コネクタ 766">
          <a:extLst>
            <a:ext uri="{FF2B5EF4-FFF2-40B4-BE49-F238E27FC236}">
              <a16:creationId xmlns:a16="http://schemas.microsoft.com/office/drawing/2014/main" id="{CD02EBC3-3F38-45CB-A57E-C9208B5EADE8}"/>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68" name="【庁舎】&#10;有形固定資産減価償却率最小値テキスト">
          <a:extLst>
            <a:ext uri="{FF2B5EF4-FFF2-40B4-BE49-F238E27FC236}">
              <a16:creationId xmlns:a16="http://schemas.microsoft.com/office/drawing/2014/main" id="{8F2943FF-C165-4B3D-9179-8531C82705C6}"/>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69" name="直線コネクタ 768">
          <a:extLst>
            <a:ext uri="{FF2B5EF4-FFF2-40B4-BE49-F238E27FC236}">
              <a16:creationId xmlns:a16="http://schemas.microsoft.com/office/drawing/2014/main" id="{EB166485-29FF-4A63-A0ED-0DDFA34B7B0B}"/>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0" name="【庁舎】&#10;有形固定資産減価償却率最大値テキスト">
          <a:extLst>
            <a:ext uri="{FF2B5EF4-FFF2-40B4-BE49-F238E27FC236}">
              <a16:creationId xmlns:a16="http://schemas.microsoft.com/office/drawing/2014/main" id="{4F002C91-5E08-4F01-A5C8-4DFC3BFA49C1}"/>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1" name="直線コネクタ 770">
          <a:extLst>
            <a:ext uri="{FF2B5EF4-FFF2-40B4-BE49-F238E27FC236}">
              <a16:creationId xmlns:a16="http://schemas.microsoft.com/office/drawing/2014/main" id="{0A360FEA-4C71-430D-9028-EBF6738F3E16}"/>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2" name="【庁舎】&#10;有形固定資産減価償却率平均値テキスト">
          <a:extLst>
            <a:ext uri="{FF2B5EF4-FFF2-40B4-BE49-F238E27FC236}">
              <a16:creationId xmlns:a16="http://schemas.microsoft.com/office/drawing/2014/main" id="{0120CDD8-59C7-4029-B266-533A00DB1D2B}"/>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3" name="フローチャート: 判断 772">
          <a:extLst>
            <a:ext uri="{FF2B5EF4-FFF2-40B4-BE49-F238E27FC236}">
              <a16:creationId xmlns:a16="http://schemas.microsoft.com/office/drawing/2014/main" id="{62F56254-2404-4992-81C7-BE72F3818CE1}"/>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4" name="フローチャート: 判断 773">
          <a:extLst>
            <a:ext uri="{FF2B5EF4-FFF2-40B4-BE49-F238E27FC236}">
              <a16:creationId xmlns:a16="http://schemas.microsoft.com/office/drawing/2014/main" id="{46537E67-B0A5-421F-9C71-2A7C99E4BDB1}"/>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5" name="フローチャート: 判断 774">
          <a:extLst>
            <a:ext uri="{FF2B5EF4-FFF2-40B4-BE49-F238E27FC236}">
              <a16:creationId xmlns:a16="http://schemas.microsoft.com/office/drawing/2014/main" id="{A458D083-99E8-46F6-BE9E-BEF746FF4CE7}"/>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6" name="フローチャート: 判断 775">
          <a:extLst>
            <a:ext uri="{FF2B5EF4-FFF2-40B4-BE49-F238E27FC236}">
              <a16:creationId xmlns:a16="http://schemas.microsoft.com/office/drawing/2014/main" id="{AC9ACB66-CB0D-4560-9112-2CF1D84A6257}"/>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7" name="フローチャート: 判断 776">
          <a:extLst>
            <a:ext uri="{FF2B5EF4-FFF2-40B4-BE49-F238E27FC236}">
              <a16:creationId xmlns:a16="http://schemas.microsoft.com/office/drawing/2014/main" id="{2104338D-B2AD-4C43-8161-C258C2572224}"/>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EB05267-2B24-4CDF-94B6-271B44C0AF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B976111-4F7C-4D28-A3B2-498BEE079D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EC7F01A-4923-430F-A23D-397A41C144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72BFFD1-89AF-406F-89CC-B0D169AE92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D601937-7B50-43D2-BC3E-EED3311722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56424</xdr:rowOff>
    </xdr:from>
    <xdr:to>
      <xdr:col>85</xdr:col>
      <xdr:colOff>177800</xdr:colOff>
      <xdr:row>107</xdr:row>
      <xdr:rowOff>158024</xdr:rowOff>
    </xdr:to>
    <xdr:sp macro="" textlink="">
      <xdr:nvSpPr>
        <xdr:cNvPr id="783" name="楕円 782">
          <a:extLst>
            <a:ext uri="{FF2B5EF4-FFF2-40B4-BE49-F238E27FC236}">
              <a16:creationId xmlns:a16="http://schemas.microsoft.com/office/drawing/2014/main" id="{95476E89-A1EC-4389-B594-73EA4FDBDAE7}"/>
            </a:ext>
          </a:extLst>
        </xdr:cNvPr>
        <xdr:cNvSpPr/>
      </xdr:nvSpPr>
      <xdr:spPr>
        <a:xfrm>
          <a:off x="16268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34851</xdr:rowOff>
    </xdr:from>
    <xdr:ext cx="405111" cy="259045"/>
    <xdr:sp macro="" textlink="">
      <xdr:nvSpPr>
        <xdr:cNvPr id="784" name="【庁舎】&#10;有形固定資産減価償却率該当値テキスト">
          <a:extLst>
            <a:ext uri="{FF2B5EF4-FFF2-40B4-BE49-F238E27FC236}">
              <a16:creationId xmlns:a16="http://schemas.microsoft.com/office/drawing/2014/main" id="{CF0AB58D-493D-4D9C-A045-002D531F5ED3}"/>
            </a:ext>
          </a:extLst>
        </xdr:cNvPr>
        <xdr:cNvSpPr txBox="1"/>
      </xdr:nvSpPr>
      <xdr:spPr>
        <a:xfrm>
          <a:off x="163576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785" name="楕円 784">
          <a:extLst>
            <a:ext uri="{FF2B5EF4-FFF2-40B4-BE49-F238E27FC236}">
              <a16:creationId xmlns:a16="http://schemas.microsoft.com/office/drawing/2014/main" id="{43A7436E-E040-443A-878E-6C30582E3EE6}"/>
            </a:ext>
          </a:extLst>
        </xdr:cNvPr>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107224</xdr:rowOff>
    </xdr:to>
    <xdr:cxnSp macro="">
      <xdr:nvCxnSpPr>
        <xdr:cNvPr id="786" name="直線コネクタ 785">
          <a:extLst>
            <a:ext uri="{FF2B5EF4-FFF2-40B4-BE49-F238E27FC236}">
              <a16:creationId xmlns:a16="http://schemas.microsoft.com/office/drawing/2014/main" id="{DDE41AEC-A5A6-493D-A5B0-500AFE13B1EE}"/>
            </a:ext>
          </a:extLst>
        </xdr:cNvPr>
        <xdr:cNvCxnSpPr/>
      </xdr:nvCxnSpPr>
      <xdr:spPr>
        <a:xfrm>
          <a:off x="15481300" y="1841155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87" name="楕円 786">
          <a:extLst>
            <a:ext uri="{FF2B5EF4-FFF2-40B4-BE49-F238E27FC236}">
              <a16:creationId xmlns:a16="http://schemas.microsoft.com/office/drawing/2014/main" id="{AA93A95C-F073-4CDD-8CE1-EF53B5053F9F}"/>
            </a:ext>
          </a:extLst>
        </xdr:cNvPr>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66402</xdr:rowOff>
    </xdr:to>
    <xdr:cxnSp macro="">
      <xdr:nvCxnSpPr>
        <xdr:cNvPr id="788" name="直線コネクタ 787">
          <a:extLst>
            <a:ext uri="{FF2B5EF4-FFF2-40B4-BE49-F238E27FC236}">
              <a16:creationId xmlns:a16="http://schemas.microsoft.com/office/drawing/2014/main" id="{CB00CC26-2A1B-4893-AAB1-E9A7A2CCCCD3}"/>
            </a:ext>
          </a:extLst>
        </xdr:cNvPr>
        <xdr:cNvCxnSpPr/>
      </xdr:nvCxnSpPr>
      <xdr:spPr>
        <a:xfrm>
          <a:off x="14592300" y="1841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789" name="楕円 788">
          <a:extLst>
            <a:ext uri="{FF2B5EF4-FFF2-40B4-BE49-F238E27FC236}">
              <a16:creationId xmlns:a16="http://schemas.microsoft.com/office/drawing/2014/main" id="{A6D803D2-AD1A-4D89-AC38-4FC8778A215D}"/>
            </a:ext>
          </a:extLst>
        </xdr:cNvPr>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66402</xdr:rowOff>
    </xdr:to>
    <xdr:cxnSp macro="">
      <xdr:nvCxnSpPr>
        <xdr:cNvPr id="790" name="直線コネクタ 789">
          <a:extLst>
            <a:ext uri="{FF2B5EF4-FFF2-40B4-BE49-F238E27FC236}">
              <a16:creationId xmlns:a16="http://schemas.microsoft.com/office/drawing/2014/main" id="{F2AB8578-2BE9-4EFE-9847-3F4271E925D1}"/>
            </a:ext>
          </a:extLst>
        </xdr:cNvPr>
        <xdr:cNvCxnSpPr/>
      </xdr:nvCxnSpPr>
      <xdr:spPr>
        <a:xfrm>
          <a:off x="13703300" y="183919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791" name="楕円 790">
          <a:extLst>
            <a:ext uri="{FF2B5EF4-FFF2-40B4-BE49-F238E27FC236}">
              <a16:creationId xmlns:a16="http://schemas.microsoft.com/office/drawing/2014/main" id="{D125B51E-7716-4F23-A15F-C4AFB9165F93}"/>
            </a:ext>
          </a:extLst>
        </xdr:cNvPr>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46808</xdr:rowOff>
    </xdr:to>
    <xdr:cxnSp macro="">
      <xdr:nvCxnSpPr>
        <xdr:cNvPr id="792" name="直線コネクタ 791">
          <a:extLst>
            <a:ext uri="{FF2B5EF4-FFF2-40B4-BE49-F238E27FC236}">
              <a16:creationId xmlns:a16="http://schemas.microsoft.com/office/drawing/2014/main" id="{51890343-2DEE-4FB6-B2F4-B4298A59019C}"/>
            </a:ext>
          </a:extLst>
        </xdr:cNvPr>
        <xdr:cNvCxnSpPr/>
      </xdr:nvCxnSpPr>
      <xdr:spPr>
        <a:xfrm>
          <a:off x="12814300" y="183723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3" name="n_1aveValue【庁舎】&#10;有形固定資産減価償却率">
          <a:extLst>
            <a:ext uri="{FF2B5EF4-FFF2-40B4-BE49-F238E27FC236}">
              <a16:creationId xmlns:a16="http://schemas.microsoft.com/office/drawing/2014/main" id="{0829710D-DF70-42D5-8016-A4FC07E2BAB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4" name="n_2aveValue【庁舎】&#10;有形固定資産減価償却率">
          <a:extLst>
            <a:ext uri="{FF2B5EF4-FFF2-40B4-BE49-F238E27FC236}">
              <a16:creationId xmlns:a16="http://schemas.microsoft.com/office/drawing/2014/main" id="{137149BD-97FF-4A1A-AAE3-B991E70F6494}"/>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5" name="n_3aveValue【庁舎】&#10;有形固定資産減価償却率">
          <a:extLst>
            <a:ext uri="{FF2B5EF4-FFF2-40B4-BE49-F238E27FC236}">
              <a16:creationId xmlns:a16="http://schemas.microsoft.com/office/drawing/2014/main" id="{0C18DFAD-25C0-473B-9791-E348A480EE57}"/>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6" name="n_4aveValue【庁舎】&#10;有形固定資産減価償却率">
          <a:extLst>
            <a:ext uri="{FF2B5EF4-FFF2-40B4-BE49-F238E27FC236}">
              <a16:creationId xmlns:a16="http://schemas.microsoft.com/office/drawing/2014/main" id="{E5EB08B9-6F96-4C0B-8392-758BBD2987EC}"/>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797" name="n_1mainValue【庁舎】&#10;有形固定資産減価償却率">
          <a:extLst>
            <a:ext uri="{FF2B5EF4-FFF2-40B4-BE49-F238E27FC236}">
              <a16:creationId xmlns:a16="http://schemas.microsoft.com/office/drawing/2014/main" id="{6BEEA4C0-C2DC-4112-BF8D-97505DFA6324}"/>
            </a:ext>
          </a:extLst>
        </xdr:cNvPr>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98" name="n_2mainValue【庁舎】&#10;有形固定資産減価償却率">
          <a:extLst>
            <a:ext uri="{FF2B5EF4-FFF2-40B4-BE49-F238E27FC236}">
              <a16:creationId xmlns:a16="http://schemas.microsoft.com/office/drawing/2014/main" id="{AE189787-56D0-486D-A482-B4D62879E31A}"/>
            </a:ext>
          </a:extLst>
        </xdr:cNvPr>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799" name="n_3mainValue【庁舎】&#10;有形固定資産減価償却率">
          <a:extLst>
            <a:ext uri="{FF2B5EF4-FFF2-40B4-BE49-F238E27FC236}">
              <a16:creationId xmlns:a16="http://schemas.microsoft.com/office/drawing/2014/main" id="{A2DDD9A7-544F-4205-9A16-2EBBB1712D21}"/>
            </a:ext>
          </a:extLst>
        </xdr:cNvPr>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800" name="n_4mainValue【庁舎】&#10;有形固定資産減価償却率">
          <a:extLst>
            <a:ext uri="{FF2B5EF4-FFF2-40B4-BE49-F238E27FC236}">
              <a16:creationId xmlns:a16="http://schemas.microsoft.com/office/drawing/2014/main" id="{E301BF43-70D1-4B97-88CE-5EAF5EE2EE5D}"/>
            </a:ext>
          </a:extLst>
        </xdr:cNvPr>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960252D2-FA98-4B1F-98E8-BC02C325A0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40DFC775-0C12-4125-9A43-82F9BCBFFB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7E9DAE0B-441F-4742-9E97-E3BBE5ABAA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41645544-F4F0-4E3C-9B2F-5CDEBA1FEC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3BCAFB80-D8BF-4748-805D-8FC02A75F0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F160768-F7FE-4C4B-AC6A-8240741A30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18B559A7-8A22-4C43-BFB8-C082A02C74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951E741D-1C5C-41EE-B527-1BC2A0C84E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5E570E9F-E4EA-4DED-95B0-7384F63519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5AAA021-4347-406F-B229-72B56F7F63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a:extLst>
            <a:ext uri="{FF2B5EF4-FFF2-40B4-BE49-F238E27FC236}">
              <a16:creationId xmlns:a16="http://schemas.microsoft.com/office/drawing/2014/main" id="{227EA120-83BF-485F-BC36-B3ED228DC33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a:extLst>
            <a:ext uri="{FF2B5EF4-FFF2-40B4-BE49-F238E27FC236}">
              <a16:creationId xmlns:a16="http://schemas.microsoft.com/office/drawing/2014/main" id="{C31B0A64-EA28-47E2-954F-F6A4DD9AA13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a:extLst>
            <a:ext uri="{FF2B5EF4-FFF2-40B4-BE49-F238E27FC236}">
              <a16:creationId xmlns:a16="http://schemas.microsoft.com/office/drawing/2014/main" id="{1A5B0C73-FD64-4D00-8D61-32189881944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a:extLst>
            <a:ext uri="{FF2B5EF4-FFF2-40B4-BE49-F238E27FC236}">
              <a16:creationId xmlns:a16="http://schemas.microsoft.com/office/drawing/2014/main" id="{E5D2B96E-C719-4730-A35E-B90310C148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a:extLst>
            <a:ext uri="{FF2B5EF4-FFF2-40B4-BE49-F238E27FC236}">
              <a16:creationId xmlns:a16="http://schemas.microsoft.com/office/drawing/2014/main" id="{A103278B-B3D2-463F-A319-ADBB0D6FA3B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a:extLst>
            <a:ext uri="{FF2B5EF4-FFF2-40B4-BE49-F238E27FC236}">
              <a16:creationId xmlns:a16="http://schemas.microsoft.com/office/drawing/2014/main" id="{7F5DC5CC-FDA8-40CA-A246-29768FEEFAC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a:extLst>
            <a:ext uri="{FF2B5EF4-FFF2-40B4-BE49-F238E27FC236}">
              <a16:creationId xmlns:a16="http://schemas.microsoft.com/office/drawing/2014/main" id="{69C0AA7D-AC3D-42CE-A131-905E8F2F411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a:extLst>
            <a:ext uri="{FF2B5EF4-FFF2-40B4-BE49-F238E27FC236}">
              <a16:creationId xmlns:a16="http://schemas.microsoft.com/office/drawing/2014/main" id="{62F42F9A-A276-4B2F-A1F7-2C962DFC076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604D3EF1-215B-4E36-B35B-DB823090FD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F6D77A9B-3610-4881-89AB-0E86AB7F7BC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E50C87C8-4B77-4EAC-889B-CB4BD09774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2" name="直線コネクタ 821">
          <a:extLst>
            <a:ext uri="{FF2B5EF4-FFF2-40B4-BE49-F238E27FC236}">
              <a16:creationId xmlns:a16="http://schemas.microsoft.com/office/drawing/2014/main" id="{DBBB3112-0F41-48EA-A6D3-B7714E811902}"/>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3" name="【庁舎】&#10;一人当たり面積最小値テキスト">
          <a:extLst>
            <a:ext uri="{FF2B5EF4-FFF2-40B4-BE49-F238E27FC236}">
              <a16:creationId xmlns:a16="http://schemas.microsoft.com/office/drawing/2014/main" id="{9E5A8143-2936-4AD6-96CF-2052CA8BCEDB}"/>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4" name="直線コネクタ 823">
          <a:extLst>
            <a:ext uri="{FF2B5EF4-FFF2-40B4-BE49-F238E27FC236}">
              <a16:creationId xmlns:a16="http://schemas.microsoft.com/office/drawing/2014/main" id="{E135FEBC-5E14-4A48-B404-2437F66B635C}"/>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5" name="【庁舎】&#10;一人当たり面積最大値テキスト">
          <a:extLst>
            <a:ext uri="{FF2B5EF4-FFF2-40B4-BE49-F238E27FC236}">
              <a16:creationId xmlns:a16="http://schemas.microsoft.com/office/drawing/2014/main" id="{7D2E08D5-8A15-4E7A-A8B5-A26135D2C37A}"/>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6" name="直線コネクタ 825">
          <a:extLst>
            <a:ext uri="{FF2B5EF4-FFF2-40B4-BE49-F238E27FC236}">
              <a16:creationId xmlns:a16="http://schemas.microsoft.com/office/drawing/2014/main" id="{C0C79C54-F1E2-4E07-B859-6318DB6FB14E}"/>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7" name="【庁舎】&#10;一人当たり面積平均値テキスト">
          <a:extLst>
            <a:ext uri="{FF2B5EF4-FFF2-40B4-BE49-F238E27FC236}">
              <a16:creationId xmlns:a16="http://schemas.microsoft.com/office/drawing/2014/main" id="{E2FA833C-E145-49F8-A339-79497CF89E83}"/>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8" name="フローチャート: 判断 827">
          <a:extLst>
            <a:ext uri="{FF2B5EF4-FFF2-40B4-BE49-F238E27FC236}">
              <a16:creationId xmlns:a16="http://schemas.microsoft.com/office/drawing/2014/main" id="{5F88837B-D3D2-4D2C-B9E8-0BCEA7D8A7FC}"/>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29" name="フローチャート: 判断 828">
          <a:extLst>
            <a:ext uri="{FF2B5EF4-FFF2-40B4-BE49-F238E27FC236}">
              <a16:creationId xmlns:a16="http://schemas.microsoft.com/office/drawing/2014/main" id="{D3786E5E-F488-4A97-8318-9DF11F5DAC91}"/>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0" name="フローチャート: 判断 829">
          <a:extLst>
            <a:ext uri="{FF2B5EF4-FFF2-40B4-BE49-F238E27FC236}">
              <a16:creationId xmlns:a16="http://schemas.microsoft.com/office/drawing/2014/main" id="{DF32DD16-CC03-492D-8734-20D3670635CF}"/>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1" name="フローチャート: 判断 830">
          <a:extLst>
            <a:ext uri="{FF2B5EF4-FFF2-40B4-BE49-F238E27FC236}">
              <a16:creationId xmlns:a16="http://schemas.microsoft.com/office/drawing/2014/main" id="{0DF5DFFF-8780-4712-8E91-7B419918176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2" name="フローチャート: 判断 831">
          <a:extLst>
            <a:ext uri="{FF2B5EF4-FFF2-40B4-BE49-F238E27FC236}">
              <a16:creationId xmlns:a16="http://schemas.microsoft.com/office/drawing/2014/main" id="{5B33769A-14A9-4A12-9432-FE90C3284582}"/>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CA7EA4F-6F47-4A1E-8254-6A86A37234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748B8D7-E467-42D5-A822-61FCB68C9E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0E5AF18-11DC-4F14-BA65-A1CE545E90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F8A0925-2145-4A00-8508-74729D3953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8137E69-88B3-42F4-9EFE-F843B43479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838" name="楕円 837">
          <a:extLst>
            <a:ext uri="{FF2B5EF4-FFF2-40B4-BE49-F238E27FC236}">
              <a16:creationId xmlns:a16="http://schemas.microsoft.com/office/drawing/2014/main" id="{4DD75110-F361-4695-A82C-6EF4C3F932F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839" name="【庁舎】&#10;一人当たり面積該当値テキスト">
          <a:extLst>
            <a:ext uri="{FF2B5EF4-FFF2-40B4-BE49-F238E27FC236}">
              <a16:creationId xmlns:a16="http://schemas.microsoft.com/office/drawing/2014/main" id="{9312ED1F-69E7-4769-84D2-89EF00CCE354}"/>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840" name="楕円 839">
          <a:extLst>
            <a:ext uri="{FF2B5EF4-FFF2-40B4-BE49-F238E27FC236}">
              <a16:creationId xmlns:a16="http://schemas.microsoft.com/office/drawing/2014/main" id="{6BF47A60-E131-4FFB-A347-2E49B020AA1E}"/>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133350</xdr:rowOff>
    </xdr:to>
    <xdr:cxnSp macro="">
      <xdr:nvCxnSpPr>
        <xdr:cNvPr id="841" name="直線コネクタ 840">
          <a:extLst>
            <a:ext uri="{FF2B5EF4-FFF2-40B4-BE49-F238E27FC236}">
              <a16:creationId xmlns:a16="http://schemas.microsoft.com/office/drawing/2014/main" id="{407937EC-355A-4397-9322-D91B5F935D87}"/>
            </a:ext>
          </a:extLst>
        </xdr:cNvPr>
        <xdr:cNvCxnSpPr/>
      </xdr:nvCxnSpPr>
      <xdr:spPr>
        <a:xfrm>
          <a:off x="21323300" y="1830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87122</xdr:rowOff>
    </xdr:from>
    <xdr:to>
      <xdr:col>107</xdr:col>
      <xdr:colOff>101600</xdr:colOff>
      <xdr:row>107</xdr:row>
      <xdr:rowOff>17272</xdr:rowOff>
    </xdr:to>
    <xdr:sp macro="" textlink="">
      <xdr:nvSpPr>
        <xdr:cNvPr id="842" name="楕円 841">
          <a:extLst>
            <a:ext uri="{FF2B5EF4-FFF2-40B4-BE49-F238E27FC236}">
              <a16:creationId xmlns:a16="http://schemas.microsoft.com/office/drawing/2014/main" id="{9607FA82-A25D-4EF3-A8EB-4CD448E8CAF3}"/>
            </a:ext>
          </a:extLst>
        </xdr:cNvPr>
        <xdr:cNvSpPr/>
      </xdr:nvSpPr>
      <xdr:spPr>
        <a:xfrm>
          <a:off x="20383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137922</xdr:rowOff>
    </xdr:to>
    <xdr:cxnSp macro="">
      <xdr:nvCxnSpPr>
        <xdr:cNvPr id="843" name="直線コネクタ 842">
          <a:extLst>
            <a:ext uri="{FF2B5EF4-FFF2-40B4-BE49-F238E27FC236}">
              <a16:creationId xmlns:a16="http://schemas.microsoft.com/office/drawing/2014/main" id="{93C115CE-04FA-4A7C-819A-F10416C887E6}"/>
            </a:ext>
          </a:extLst>
        </xdr:cNvPr>
        <xdr:cNvCxnSpPr/>
      </xdr:nvCxnSpPr>
      <xdr:spPr>
        <a:xfrm flipV="1">
          <a:off x="20434300" y="1830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89408</xdr:rowOff>
    </xdr:from>
    <xdr:to>
      <xdr:col>102</xdr:col>
      <xdr:colOff>165100</xdr:colOff>
      <xdr:row>107</xdr:row>
      <xdr:rowOff>19558</xdr:rowOff>
    </xdr:to>
    <xdr:sp macro="" textlink="">
      <xdr:nvSpPr>
        <xdr:cNvPr id="844" name="楕円 843">
          <a:extLst>
            <a:ext uri="{FF2B5EF4-FFF2-40B4-BE49-F238E27FC236}">
              <a16:creationId xmlns:a16="http://schemas.microsoft.com/office/drawing/2014/main" id="{131463DA-6E2A-41C5-827F-09D2CCA4CACC}"/>
            </a:ext>
          </a:extLst>
        </xdr:cNvPr>
        <xdr:cNvSpPr/>
      </xdr:nvSpPr>
      <xdr:spPr>
        <a:xfrm>
          <a:off x="19494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137922</xdr:rowOff>
    </xdr:from>
    <xdr:to>
      <xdr:col>107</xdr:col>
      <xdr:colOff>50800</xdr:colOff>
      <xdr:row>106</xdr:row>
      <xdr:rowOff>140208</xdr:rowOff>
    </xdr:to>
    <xdr:cxnSp macro="">
      <xdr:nvCxnSpPr>
        <xdr:cNvPr id="845" name="直線コネクタ 844">
          <a:extLst>
            <a:ext uri="{FF2B5EF4-FFF2-40B4-BE49-F238E27FC236}">
              <a16:creationId xmlns:a16="http://schemas.microsoft.com/office/drawing/2014/main" id="{19FA572D-BFD1-44C8-BF80-9DB0D30D23D3}"/>
            </a:ext>
          </a:extLst>
        </xdr:cNvPr>
        <xdr:cNvCxnSpPr/>
      </xdr:nvCxnSpPr>
      <xdr:spPr>
        <a:xfrm flipV="1">
          <a:off x="19545300" y="1831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6" name="楕円 845">
          <a:extLst>
            <a:ext uri="{FF2B5EF4-FFF2-40B4-BE49-F238E27FC236}">
              <a16:creationId xmlns:a16="http://schemas.microsoft.com/office/drawing/2014/main" id="{2BED0279-BA0C-4AFD-8ADC-13326F23BB72}"/>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140208</xdr:rowOff>
    </xdr:from>
    <xdr:to>
      <xdr:col>102</xdr:col>
      <xdr:colOff>114300</xdr:colOff>
      <xdr:row>106</xdr:row>
      <xdr:rowOff>144780</xdr:rowOff>
    </xdr:to>
    <xdr:cxnSp macro="">
      <xdr:nvCxnSpPr>
        <xdr:cNvPr id="847" name="直線コネクタ 846">
          <a:extLst>
            <a:ext uri="{FF2B5EF4-FFF2-40B4-BE49-F238E27FC236}">
              <a16:creationId xmlns:a16="http://schemas.microsoft.com/office/drawing/2014/main" id="{9146463F-EE58-4C2C-8C9B-4831761324E6}"/>
            </a:ext>
          </a:extLst>
        </xdr:cNvPr>
        <xdr:cNvCxnSpPr/>
      </xdr:nvCxnSpPr>
      <xdr:spPr>
        <a:xfrm flipV="1">
          <a:off x="18656300" y="1831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48" name="n_1aveValue【庁舎】&#10;一人当たり面積">
          <a:extLst>
            <a:ext uri="{FF2B5EF4-FFF2-40B4-BE49-F238E27FC236}">
              <a16:creationId xmlns:a16="http://schemas.microsoft.com/office/drawing/2014/main" id="{1A191D47-598B-43AA-A02E-EE44B814B9E7}"/>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49" name="n_2aveValue【庁舎】&#10;一人当たり面積">
          <a:extLst>
            <a:ext uri="{FF2B5EF4-FFF2-40B4-BE49-F238E27FC236}">
              <a16:creationId xmlns:a16="http://schemas.microsoft.com/office/drawing/2014/main" id="{B12B3641-C46E-4E45-8849-C7B6A39EC83A}"/>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0" name="n_3aveValue【庁舎】&#10;一人当たり面積">
          <a:extLst>
            <a:ext uri="{FF2B5EF4-FFF2-40B4-BE49-F238E27FC236}">
              <a16:creationId xmlns:a16="http://schemas.microsoft.com/office/drawing/2014/main" id="{103BD634-DAF2-4168-9D7E-5DD523005E21}"/>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1" name="n_4aveValue【庁舎】&#10;一人当たり面積">
          <a:extLst>
            <a:ext uri="{FF2B5EF4-FFF2-40B4-BE49-F238E27FC236}">
              <a16:creationId xmlns:a16="http://schemas.microsoft.com/office/drawing/2014/main" id="{39F96092-9793-445F-8226-88915A3BEA9F}"/>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852" name="n_1mainValue【庁舎】&#10;一人当たり面積">
          <a:extLst>
            <a:ext uri="{FF2B5EF4-FFF2-40B4-BE49-F238E27FC236}">
              <a16:creationId xmlns:a16="http://schemas.microsoft.com/office/drawing/2014/main" id="{369D1BB5-700F-4CDE-9E58-C893B0BAD7D9}"/>
            </a:ext>
          </a:extLst>
        </xdr:cNvPr>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8399</xdr:rowOff>
    </xdr:from>
    <xdr:ext cx="469744" cy="259045"/>
    <xdr:sp macro="" textlink="">
      <xdr:nvSpPr>
        <xdr:cNvPr id="853" name="n_2mainValue【庁舎】&#10;一人当たり面積">
          <a:extLst>
            <a:ext uri="{FF2B5EF4-FFF2-40B4-BE49-F238E27FC236}">
              <a16:creationId xmlns:a16="http://schemas.microsoft.com/office/drawing/2014/main" id="{62278FE6-6B69-43B8-8E2F-C90C8213419E}"/>
            </a:ext>
          </a:extLst>
        </xdr:cNvPr>
        <xdr:cNvSpPr txBox="1"/>
      </xdr:nvSpPr>
      <xdr:spPr>
        <a:xfrm>
          <a:off x="20199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10685</xdr:rowOff>
    </xdr:from>
    <xdr:ext cx="469744" cy="259045"/>
    <xdr:sp macro="" textlink="">
      <xdr:nvSpPr>
        <xdr:cNvPr id="854" name="n_3mainValue【庁舎】&#10;一人当たり面積">
          <a:extLst>
            <a:ext uri="{FF2B5EF4-FFF2-40B4-BE49-F238E27FC236}">
              <a16:creationId xmlns:a16="http://schemas.microsoft.com/office/drawing/2014/main" id="{F37BFEF5-FACF-4122-B518-E9488C66CB47}"/>
            </a:ext>
          </a:extLst>
        </xdr:cNvPr>
        <xdr:cNvSpPr txBox="1"/>
      </xdr:nvSpPr>
      <xdr:spPr>
        <a:xfrm>
          <a:off x="19310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55" name="n_4mainValue【庁舎】&#10;一人当たり面積">
          <a:extLst>
            <a:ext uri="{FF2B5EF4-FFF2-40B4-BE49-F238E27FC236}">
              <a16:creationId xmlns:a16="http://schemas.microsoft.com/office/drawing/2014/main" id="{602B0360-F7C2-4EA2-9C7A-67ED6D7EA416}"/>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DD13867A-06FE-484E-983F-F865E61EA6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DB8541BB-57F4-46CC-9E9B-6E204DD197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2E49F47C-5B5F-410E-8353-57A4F3B10C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一般廃棄物処理施設、庁舎、市民会館であり、低くなっているのは消防施設である。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昭和５７年度に取得した飫肥図書館や昭和６３年度に取得した北郷図書館の老朽化により、有形固定資産減価償却率が高くなっているが、長寿命化計画に基づき、適正に改修等を行っていく予定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一般廃棄物処理施設については、平成１０年度に取得したクリーンセンターや昭和５７年度に取得した衛生センターの老朽化により、有形固定資産減価償却率が高くなっているが、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長寿命化計画に基づき、適正に改修等を行っていく予定としている。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庁舎については、本館が築６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年経過しており有形固定資産減価償却率が高くなっているが、令和２年度に庁舎の解体工事を行い、令和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年度の新庁舎建て替えの完成に向けて、整備を進めているところである。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市民会館については、日南市文化センターが築５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年経過しており有形固定資産償却率が高くなっているが、令和元年度に策定した個別計画に基づき、適切に改修等を行っていく予定としている。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消防施設については、平成２５年度に消防本部を移転・施設整備を行ったため、有形固定資産減価償却率は類似団体平均より低くなっている。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税収は、前年度まで増加傾向にあったが、新型コロナウイルスの影響で前年度比で減少となった。また、人口減少（前年比△１．７８％）や少子高齢化に歯止めがかからないため、財政基盤が非常に弱く、前年度に引き続き類似団体内平均値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第三次日南市行財政改革大綱に基づく歳出削減や第三次日南市定員適正化計画に掲げた職員数の削減に努め、また、国県支出金や将来的に交付税措置のある有利な起債を活用するとともに、地方税徴収業務の更なる強化、使用料等の見直し等、自主財源確保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前年度に比べ５．４ポイント減となっているが、類似団体内平均値を上回っている。地方消費税交付金や森林環境譲与税等の増加等の影響が大きい。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第三次日南市定員適正化計画に掲げた職員数の削減や、日南市重点戦略プランに基づいた事業を基本に、行政コストを意識し、創意工夫を重ねながら、事業見直しを進め、経常経費の削減に努める。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66</xdr:row>
      <xdr:rowOff>106680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8804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66</xdr:row>
      <xdr:rowOff>106680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41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5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109220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5586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人件費、物件費及び維持補修費の合計額の人口１人当たりの金額が類似団体内平均値を上回っているのは、主に人件費が要因となっている。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これは人口千人当たりの職員数が類似団体内平均値と比較して０．８８人多いためである。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また、令和２年度決算で、１人当たりの決算額が大きくなった。要因としては、物件費で、ふるさと納税の大幅な増加を受けた関係経費の増による。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平成３０年度より窓口業務等の民間委託を実施しているが、今後も第三次日南市定員適正化計画に基づく職員数の削減を進め、コスト低減を図っていく。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49530</xdr:rowOff>
    </xdr:from>
    <xdr:to>
      <xdr:col>23</xdr:col>
      <xdr:colOff>133350</xdr:colOff>
      <xdr:row>84</xdr:row>
      <xdr:rowOff>70476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9880"/>
          <a:ext cx="838200" cy="19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155146</xdr:rowOff>
    </xdr:from>
    <xdr:to>
      <xdr:col>19</xdr:col>
      <xdr:colOff>133350</xdr:colOff>
      <xdr:row>83</xdr:row>
      <xdr:rowOff>49530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4046"/>
          <a:ext cx="889000" cy="6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151397</xdr:rowOff>
    </xdr:from>
    <xdr:to>
      <xdr:col>15</xdr:col>
      <xdr:colOff>82550</xdr:colOff>
      <xdr:row>82</xdr:row>
      <xdr:rowOff>155146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029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151397</xdr:rowOff>
    </xdr:from>
    <xdr:to>
      <xdr:col>11</xdr:col>
      <xdr:colOff>31750</xdr:colOff>
      <xdr:row>82</xdr:row>
      <xdr:rowOff>169760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10297"/>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19676</xdr:rowOff>
    </xdr:from>
    <xdr:to>
      <xdr:col>23</xdr:col>
      <xdr:colOff>184150</xdr:colOff>
      <xdr:row>84</xdr:row>
      <xdr:rowOff>121276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163203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9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170180</xdr:rowOff>
    </xdr:from>
    <xdr:to>
      <xdr:col>19</xdr:col>
      <xdr:colOff>184150</xdr:colOff>
      <xdr:row>83</xdr:row>
      <xdr:rowOff>100330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85107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104346</xdr:rowOff>
    </xdr:from>
    <xdr:to>
      <xdr:col>15</xdr:col>
      <xdr:colOff>133350</xdr:colOff>
      <xdr:row>83</xdr:row>
      <xdr:rowOff>34496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19273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100597</xdr:rowOff>
    </xdr:from>
    <xdr:to>
      <xdr:col>11</xdr:col>
      <xdr:colOff>82550</xdr:colOff>
      <xdr:row>83</xdr:row>
      <xdr:rowOff>30747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118960</xdr:rowOff>
    </xdr:from>
    <xdr:to>
      <xdr:col>7</xdr:col>
      <xdr:colOff>31750</xdr:colOff>
      <xdr:row>83</xdr:row>
      <xdr:rowOff>49110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33887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6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令和２年度においても、前年度までと同様に、全国平均値・類似団体平均値いずれも上回る水準となっている。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人事院勧告を尊重しながらも、適正な給与水準を保つとともに、職務・職責・能力をより重視した給与制度への転換を行い、人件費縮減に努める。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学校給食調理業務や資源物回収業務、窓口業務の一部を民間委託し、また、第三次日南市定員適正化計画に基づき職員数の削減が図られたことで、職員数は改善したものの人口千人当たり職員数は、前年度に比べ０．１２人増となっており、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今後も「民間にできることは民間に委ねる」という基本原則のもと、行政のスリム化を図りながら適正な定員管理に努める。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62</xdr:row>
      <xdr:rowOff>1936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8046"/>
          <a:ext cx="8382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23767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61804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54791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536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54791</xdr:rowOff>
    </xdr:from>
    <xdr:to>
      <xdr:col>68</xdr:col>
      <xdr:colOff>152400</xdr:colOff>
      <xdr:row>62</xdr:row>
      <xdr:rowOff>57090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8469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94663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5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23723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5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3991</xdr:rowOff>
    </xdr:from>
    <xdr:to>
      <xdr:col>68</xdr:col>
      <xdr:colOff>203200</xdr:colOff>
      <xdr:row>62</xdr:row>
      <xdr:rowOff>105591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90368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6290</xdr:rowOff>
    </xdr:from>
    <xdr:to>
      <xdr:col>64</xdr:col>
      <xdr:colOff>152400</xdr:colOff>
      <xdr:row>62</xdr:row>
      <xdr:rowOff>107890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92667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日南市中期財政計画に基づく地方債発行抑制による元利償還金の減により、前年度に比べ０．３ポイント改善したものの、依然として類似団体内平均値を上回っている。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今後は新庁舎建設や道の駅整備など大型事業が控えており、一時的に発行額が増加するが、事業見直しや交付税措置のある有利な地方債借入を行うことにより、実質公債比率の改善に努める。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803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48381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105833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151795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067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量退職が続く中、新規採用職員を抑制していることから退職手当負担見込額が抑えられ、また、これまで日南市中期財政計画に基づき地方債発行額を公債費以下に抑制したこと等により、将来負担比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しかし、依然として類似団体内平均値を大きく上回っているため、今後も、地方債発行の抑制や事業実施の適正化を図り、財政の健全化に努める。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33746</xdr:rowOff>
    </xdr:from>
    <xdr:to>
      <xdr:col>81</xdr:col>
      <xdr:colOff>44450</xdr:colOff>
      <xdr:row>18</xdr:row>
      <xdr:rowOff>110732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119846"/>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110732</xdr:rowOff>
    </xdr:from>
    <xdr:to>
      <xdr:col>77</xdr:col>
      <xdr:colOff>44450</xdr:colOff>
      <xdr:row>19</xdr:row>
      <xdr:rowOff>1331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1968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1331</xdr:rowOff>
    </xdr:from>
    <xdr:to>
      <xdr:col>72</xdr:col>
      <xdr:colOff>203200</xdr:colOff>
      <xdr:row>19</xdr:row>
      <xdr:rowOff>63379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25888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63379</xdr:rowOff>
    </xdr:from>
    <xdr:to>
      <xdr:col>68</xdr:col>
      <xdr:colOff>152400</xdr:colOff>
      <xdr:row>19</xdr:row>
      <xdr:rowOff>84062</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3209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154396</xdr:rowOff>
    </xdr:from>
    <xdr:to>
      <xdr:col>81</xdr:col>
      <xdr:colOff>95250</xdr:colOff>
      <xdr:row>18</xdr:row>
      <xdr:rowOff>84546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126473</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04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59932</xdr:rowOff>
    </xdr:from>
    <xdr:to>
      <xdr:col>77</xdr:col>
      <xdr:colOff>95250</xdr:colOff>
      <xdr:row>18</xdr:row>
      <xdr:rowOff>161532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146309</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23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121981</xdr:rowOff>
    </xdr:from>
    <xdr:to>
      <xdr:col>73</xdr:col>
      <xdr:colOff>44450</xdr:colOff>
      <xdr:row>19</xdr:row>
      <xdr:rowOff>52131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36908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2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12579</xdr:rowOff>
    </xdr:from>
    <xdr:to>
      <xdr:col>68</xdr:col>
      <xdr:colOff>203200</xdr:colOff>
      <xdr:row>19</xdr:row>
      <xdr:rowOff>114179</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98956</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3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33262</xdr:rowOff>
    </xdr:from>
    <xdr:to>
      <xdr:col>64</xdr:col>
      <xdr:colOff>152400</xdr:colOff>
      <xdr:row>19</xdr:row>
      <xdr:rowOff>134862</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119639</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人件費に係る経常収支比率は２４．８％で前年度に比べて２．９ポイント減少している。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減の要因としては、新規採用職員数を抑制したことによる職員数の減が挙げられるが、人口千人当たりの職員数は類似団体内平均値より０．８８人多い状況であるため、行政のスリム化を図りながら適切な定員管理に努め、人件費の削減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3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物件費に係る経常収支比率は、前年度と同数を維持しているが、類似団体内平均値より高い水準である。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今後も令和元年度に策定した公共施設の個別計画に基づき、施設の整理・統合等による施設維持管理費の縮減に努める。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62230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76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扶助費に係る経常収支比率は、前年度に比べ１．５ポイント減少しているが、依然として類似団体内平均値より高い水準である。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比率が減少した要因としては、ふるさと応援寄附金の寄附の増による経常一般財源等の減によるものが挙げられる。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しかしながら、障がい者自立支援給付費等の増加が続いており、今後も硬直化する財政運営の要因と考える。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57</xdr:row>
      <xdr:rowOff>8890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67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134620</xdr:rowOff>
    </xdr:from>
    <xdr:to>
      <xdr:col>19</xdr:col>
      <xdr:colOff>187325</xdr:colOff>
      <xdr:row>57</xdr:row>
      <xdr:rowOff>8890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111760</xdr:rowOff>
    </xdr:from>
    <xdr:to>
      <xdr:col>15</xdr:col>
      <xdr:colOff>98425</xdr:colOff>
      <xdr:row>56</xdr:row>
      <xdr:rowOff>134620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111760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158767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83820</xdr:rowOff>
    </xdr:from>
    <xdr:to>
      <xdr:col>15</xdr:col>
      <xdr:colOff>149225</xdr:colOff>
      <xdr:row>57</xdr:row>
      <xdr:rowOff>13970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170197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60960</xdr:rowOff>
    </xdr:from>
    <xdr:to>
      <xdr:col>11</xdr:col>
      <xdr:colOff>60325</xdr:colOff>
      <xdr:row>56</xdr:row>
      <xdr:rowOff>162560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147337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経常収支比率は前年比で０．１ポイント減少しているが、類似団体内平均値より高い水準である。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比率としては減少しているが、高齢者の増により給付費をはじめとする社会保障経費が増えることが想定されるため、普通会計の負担額を減らしていくよう、保険料等の財源の適正化に努めていく。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4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120650</xdr:rowOff>
    </xdr:from>
    <xdr:to>
      <xdr:col>78</xdr:col>
      <xdr:colOff>69850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3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補助費等に係る経常収支比率は、前年度に比べ０．４ポイント減少しており、類似団体内平均値より低い水準である。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減の主な要因としては、特定財源増による経常一般財源等の減が大きい。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診療報酬の減等により、病院事業会計への繰出しが増える可能性もあるが、市単独の補助金・交付金について、その必要性及び妥当性の再検討や終期の設定、事業効果の検証等、計画的な見直し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66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公債費に係る経常収支比率は、前年度に比べ０．５ポイント減少し、令和２年度も類似団体内平均値より低い水準である。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地方債発行の計画的抑制により改善基調が継続している。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今後も、投資事業の計画的な実施や地方債発行の抑制に努め、公債費の削減を図っていく。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63319</xdr:rowOff>
    </xdr:from>
    <xdr:to>
      <xdr:col>24</xdr:col>
      <xdr:colOff>25400</xdr:colOff>
      <xdr:row>77</xdr:row>
      <xdr:rowOff>95976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649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95976</xdr:rowOff>
    </xdr:from>
    <xdr:to>
      <xdr:col>19</xdr:col>
      <xdr:colOff>187325</xdr:colOff>
      <xdr:row>77</xdr:row>
      <xdr:rowOff>102507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77</xdr:row>
      <xdr:rowOff>167821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564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12519</xdr:rowOff>
    </xdr:from>
    <xdr:to>
      <xdr:col>24</xdr:col>
      <xdr:colOff>76200</xdr:colOff>
      <xdr:row>77</xdr:row>
      <xdr:rowOff>114119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29046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156953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類似団体内平均値を上回っており、経常収支比率は前年比で４．９ポイント減少している。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比率が減少した要因は、特定財源増による経常一般財源財源等の減が大きい。特に、養護老人ホーム措置事業やこども医療費助成事業等の扶助費が前年と比較すると減少が大きい。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今後も、社会保障費経費の増が予想されるため、事業見直しにより行政コストの削減を図り、更なる歳出抑制に努める。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7150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29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79</xdr:row>
      <xdr:rowOff>85089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162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78</xdr:row>
      <xdr:rowOff>43180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191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135907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129819</xdr:rowOff>
    </xdr:from>
    <xdr:to>
      <xdr:col>29</xdr:col>
      <xdr:colOff>127000</xdr:colOff>
      <xdr:row>16</xdr:row>
      <xdr:rowOff>133806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20644"/>
          <a:ext cx="647700" cy="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129819</xdr:rowOff>
    </xdr:from>
    <xdr:to>
      <xdr:col>26</xdr:col>
      <xdr:colOff>50800</xdr:colOff>
      <xdr:row>16</xdr:row>
      <xdr:rowOff>136392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20644"/>
          <a:ext cx="698500" cy="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106645</xdr:rowOff>
    </xdr:from>
    <xdr:to>
      <xdr:col>22</xdr:col>
      <xdr:colOff>114300</xdr:colOff>
      <xdr:row>16</xdr:row>
      <xdr:rowOff>136392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97470"/>
          <a:ext cx="698500" cy="29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106645</xdr:rowOff>
    </xdr:from>
    <xdr:to>
      <xdr:col>18</xdr:col>
      <xdr:colOff>177800</xdr:colOff>
      <xdr:row>16</xdr:row>
      <xdr:rowOff>129948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97470"/>
          <a:ext cx="698500" cy="2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83006</xdr:rowOff>
    </xdr:from>
    <xdr:to>
      <xdr:col>29</xdr:col>
      <xdr:colOff>177800</xdr:colOff>
      <xdr:row>17</xdr:row>
      <xdr:rowOff>13156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7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99533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79019</xdr:rowOff>
    </xdr:from>
    <xdr:to>
      <xdr:col>26</xdr:col>
      <xdr:colOff>101600</xdr:colOff>
      <xdr:row>17</xdr:row>
      <xdr:rowOff>9169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19346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3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85592</xdr:rowOff>
    </xdr:from>
    <xdr:to>
      <xdr:col>22</xdr:col>
      <xdr:colOff>165100</xdr:colOff>
      <xdr:row>17</xdr:row>
      <xdr:rowOff>15742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7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4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55845</xdr:rowOff>
    </xdr:from>
    <xdr:to>
      <xdr:col>19</xdr:col>
      <xdr:colOff>38100</xdr:colOff>
      <xdr:row>16</xdr:row>
      <xdr:rowOff>157445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4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167622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79148</xdr:rowOff>
    </xdr:from>
    <xdr:to>
      <xdr:col>15</xdr:col>
      <xdr:colOff>101600</xdr:colOff>
      <xdr:row>17</xdr:row>
      <xdr:rowOff>9298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6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19475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246068</xdr:rowOff>
    </xdr:from>
    <xdr:to>
      <xdr:col>29</xdr:col>
      <xdr:colOff>127000</xdr:colOff>
      <xdr:row>35</xdr:row>
      <xdr:rowOff>261351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56418"/>
          <a:ext cx="6477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261351</xdr:rowOff>
    </xdr:from>
    <xdr:to>
      <xdr:col>26</xdr:col>
      <xdr:colOff>50800</xdr:colOff>
      <xdr:row>35</xdr:row>
      <xdr:rowOff>280783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71701"/>
          <a:ext cx="698500" cy="1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200642</xdr:rowOff>
    </xdr:from>
    <xdr:to>
      <xdr:col>22</xdr:col>
      <xdr:colOff>114300</xdr:colOff>
      <xdr:row>35</xdr:row>
      <xdr:rowOff>280783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10992"/>
          <a:ext cx="698500" cy="80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176704</xdr:rowOff>
    </xdr:from>
    <xdr:to>
      <xdr:col>18</xdr:col>
      <xdr:colOff>177800</xdr:colOff>
      <xdr:row>35</xdr:row>
      <xdr:rowOff>200642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87054"/>
          <a:ext cx="698500" cy="23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195268</xdr:rowOff>
    </xdr:from>
    <xdr:to>
      <xdr:col>29</xdr:col>
      <xdr:colOff>177800</xdr:colOff>
      <xdr:row>35</xdr:row>
      <xdr:rowOff>296868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0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40345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210551</xdr:rowOff>
    </xdr:from>
    <xdr:to>
      <xdr:col>26</xdr:col>
      <xdr:colOff>101600</xdr:colOff>
      <xdr:row>35</xdr:row>
      <xdr:rowOff>312151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2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322328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8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229983</xdr:rowOff>
    </xdr:from>
    <xdr:to>
      <xdr:col>22</xdr:col>
      <xdr:colOff>165100</xdr:colOff>
      <xdr:row>35</xdr:row>
      <xdr:rowOff>331583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341760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0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149842</xdr:rowOff>
    </xdr:from>
    <xdr:to>
      <xdr:col>19</xdr:col>
      <xdr:colOff>38100</xdr:colOff>
      <xdr:row>35</xdr:row>
      <xdr:rowOff>251442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6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261619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125904</xdr:rowOff>
    </xdr:from>
    <xdr:to>
      <xdr:col>15</xdr:col>
      <xdr:colOff>101600</xdr:colOff>
      <xdr:row>35</xdr:row>
      <xdr:rowOff>227504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3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237681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0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116454</xdr:rowOff>
    </xdr:from>
    <xdr:to>
      <xdr:col>24</xdr:col>
      <xdr:colOff>63500</xdr:colOff>
      <xdr:row>35</xdr:row>
      <xdr:rowOff>161274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117204"/>
          <a:ext cx="8382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116454</xdr:rowOff>
    </xdr:from>
    <xdr:to>
      <xdr:col>19</xdr:col>
      <xdr:colOff>177800</xdr:colOff>
      <xdr:row>35</xdr:row>
      <xdr:rowOff>141615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17204"/>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141615</xdr:rowOff>
    </xdr:from>
    <xdr:to>
      <xdr:col>15</xdr:col>
      <xdr:colOff>50800</xdr:colOff>
      <xdr:row>35</xdr:row>
      <xdr:rowOff>153859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42365"/>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153859</xdr:rowOff>
    </xdr:from>
    <xdr:to>
      <xdr:col>10</xdr:col>
      <xdr:colOff>114300</xdr:colOff>
      <xdr:row>36</xdr:row>
      <xdr:rowOff>111954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54609"/>
          <a:ext cx="889000" cy="1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110474</xdr:rowOff>
    </xdr:from>
    <xdr:to>
      <xdr:col>24</xdr:col>
      <xdr:colOff>114300</xdr:colOff>
      <xdr:row>36</xdr:row>
      <xdr:rowOff>40624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133351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65654</xdr:rowOff>
    </xdr:from>
    <xdr:to>
      <xdr:col>20</xdr:col>
      <xdr:colOff>38100</xdr:colOff>
      <xdr:row>35</xdr:row>
      <xdr:rowOff>167254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90815</xdr:rowOff>
    </xdr:from>
    <xdr:to>
      <xdr:col>15</xdr:col>
      <xdr:colOff>101600</xdr:colOff>
      <xdr:row>36</xdr:row>
      <xdr:rowOff>20965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103059</xdr:rowOff>
    </xdr:from>
    <xdr:to>
      <xdr:col>10</xdr:col>
      <xdr:colOff>165100</xdr:colOff>
      <xdr:row>36</xdr:row>
      <xdr:rowOff>33209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49736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8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61154</xdr:rowOff>
    </xdr:from>
    <xdr:to>
      <xdr:col>6</xdr:col>
      <xdr:colOff>38100</xdr:colOff>
      <xdr:row>36</xdr:row>
      <xdr:rowOff>162754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7831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85685</xdr:rowOff>
    </xdr:from>
    <xdr:to>
      <xdr:col>24</xdr:col>
      <xdr:colOff>63500</xdr:colOff>
      <xdr:row>56</xdr:row>
      <xdr:rowOff>47770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343985"/>
          <a:ext cx="838200" cy="30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47770</xdr:rowOff>
    </xdr:from>
    <xdr:to>
      <xdr:col>19</xdr:col>
      <xdr:colOff>177800</xdr:colOff>
      <xdr:row>57</xdr:row>
      <xdr:rowOff>10868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48970"/>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158837</xdr:rowOff>
    </xdr:from>
    <xdr:to>
      <xdr:col>15</xdr:col>
      <xdr:colOff>50800</xdr:colOff>
      <xdr:row>57</xdr:row>
      <xdr:rowOff>10868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760037"/>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104055</xdr:rowOff>
    </xdr:from>
    <xdr:to>
      <xdr:col>10</xdr:col>
      <xdr:colOff>114300</xdr:colOff>
      <xdr:row>56</xdr:row>
      <xdr:rowOff>158837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705255"/>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34885</xdr:rowOff>
    </xdr:from>
    <xdr:to>
      <xdr:col>24</xdr:col>
      <xdr:colOff>114300</xdr:colOff>
      <xdr:row>54</xdr:row>
      <xdr:rowOff>136485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2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57762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14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168420</xdr:rowOff>
    </xdr:from>
    <xdr:to>
      <xdr:col>20</xdr:col>
      <xdr:colOff>38100</xdr:colOff>
      <xdr:row>56</xdr:row>
      <xdr:rowOff>98570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115097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131518</xdr:rowOff>
    </xdr:from>
    <xdr:to>
      <xdr:col>15</xdr:col>
      <xdr:colOff>101600</xdr:colOff>
      <xdr:row>57</xdr:row>
      <xdr:rowOff>61668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78195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108037</xdr:rowOff>
    </xdr:from>
    <xdr:to>
      <xdr:col>10</xdr:col>
      <xdr:colOff>165100</xdr:colOff>
      <xdr:row>57</xdr:row>
      <xdr:rowOff>38187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54714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4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53255</xdr:rowOff>
    </xdr:from>
    <xdr:to>
      <xdr:col>6</xdr:col>
      <xdr:colOff>38100</xdr:colOff>
      <xdr:row>56</xdr:row>
      <xdr:rowOff>154855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171382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129070</xdr:rowOff>
    </xdr:from>
    <xdr:to>
      <xdr:col>24</xdr:col>
      <xdr:colOff>63500</xdr:colOff>
      <xdr:row>77</xdr:row>
      <xdr:rowOff>166903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30720"/>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166903</xdr:rowOff>
    </xdr:from>
    <xdr:to>
      <xdr:col>19</xdr:col>
      <xdr:colOff>177800</xdr:colOff>
      <xdr:row>77</xdr:row>
      <xdr:rowOff>170142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6855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170142</xdr:rowOff>
    </xdr:from>
    <xdr:to>
      <xdr:col>15</xdr:col>
      <xdr:colOff>50800</xdr:colOff>
      <xdr:row>78</xdr:row>
      <xdr:rowOff>67768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71792"/>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31114</xdr:rowOff>
    </xdr:from>
    <xdr:to>
      <xdr:col>10</xdr:col>
      <xdr:colOff>114300</xdr:colOff>
      <xdr:row>78</xdr:row>
      <xdr:rowOff>67768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04214"/>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78270</xdr:rowOff>
    </xdr:from>
    <xdr:to>
      <xdr:col>24</xdr:col>
      <xdr:colOff>114300</xdr:colOff>
      <xdr:row>78</xdr:row>
      <xdr:rowOff>8420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56697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116103</xdr:rowOff>
    </xdr:from>
    <xdr:to>
      <xdr:col>20</xdr:col>
      <xdr:colOff>38100</xdr:colOff>
      <xdr:row>78</xdr:row>
      <xdr:rowOff>46253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37380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119342</xdr:rowOff>
    </xdr:from>
    <xdr:to>
      <xdr:col>15</xdr:col>
      <xdr:colOff>101600</xdr:colOff>
      <xdr:row>78</xdr:row>
      <xdr:rowOff>49492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40619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16968</xdr:rowOff>
    </xdr:from>
    <xdr:to>
      <xdr:col>10</xdr:col>
      <xdr:colOff>165100</xdr:colOff>
      <xdr:row>78</xdr:row>
      <xdr:rowOff>118568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109695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8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151764</xdr:rowOff>
    </xdr:from>
    <xdr:to>
      <xdr:col>6</xdr:col>
      <xdr:colOff>38100</xdr:colOff>
      <xdr:row>78</xdr:row>
      <xdr:rowOff>81914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73041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42787</xdr:rowOff>
    </xdr:from>
    <xdr:to>
      <xdr:col>24</xdr:col>
      <xdr:colOff>63500</xdr:colOff>
      <xdr:row>94</xdr:row>
      <xdr:rowOff>112751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59087"/>
          <a:ext cx="838200" cy="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112751</xdr:rowOff>
    </xdr:from>
    <xdr:to>
      <xdr:col>19</xdr:col>
      <xdr:colOff>177800</xdr:colOff>
      <xdr:row>95</xdr:row>
      <xdr:rowOff>30708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29051"/>
          <a:ext cx="889000" cy="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158750</xdr:rowOff>
    </xdr:from>
    <xdr:to>
      <xdr:col>15</xdr:col>
      <xdr:colOff>50800</xdr:colOff>
      <xdr:row>95</xdr:row>
      <xdr:rowOff>30708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275050"/>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158750</xdr:rowOff>
    </xdr:from>
    <xdr:to>
      <xdr:col>10</xdr:col>
      <xdr:colOff>114300</xdr:colOff>
      <xdr:row>95</xdr:row>
      <xdr:rowOff>7632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75050"/>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163437</xdr:rowOff>
    </xdr:from>
    <xdr:to>
      <xdr:col>24</xdr:col>
      <xdr:colOff>114300</xdr:colOff>
      <xdr:row>94</xdr:row>
      <xdr:rowOff>93587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14864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5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61951</xdr:rowOff>
    </xdr:from>
    <xdr:to>
      <xdr:col>20</xdr:col>
      <xdr:colOff>38100</xdr:colOff>
      <xdr:row>94</xdr:row>
      <xdr:rowOff>163551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8628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5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151358</xdr:rowOff>
    </xdr:from>
    <xdr:to>
      <xdr:col>15</xdr:col>
      <xdr:colOff>101600</xdr:colOff>
      <xdr:row>95</xdr:row>
      <xdr:rowOff>81508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98035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4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107950</xdr:rowOff>
    </xdr:from>
    <xdr:to>
      <xdr:col>10</xdr:col>
      <xdr:colOff>165100</xdr:colOff>
      <xdr:row>95</xdr:row>
      <xdr:rowOff>38100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54627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128282</xdr:rowOff>
    </xdr:from>
    <xdr:to>
      <xdr:col>6</xdr:col>
      <xdr:colOff>38100</xdr:colOff>
      <xdr:row>95</xdr:row>
      <xdr:rowOff>58432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74959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0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79747</xdr:rowOff>
    </xdr:from>
    <xdr:to>
      <xdr:col>55</xdr:col>
      <xdr:colOff>0</xdr:colOff>
      <xdr:row>37</xdr:row>
      <xdr:rowOff>120374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09047"/>
          <a:ext cx="838200" cy="55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120374</xdr:rowOff>
    </xdr:from>
    <xdr:to>
      <xdr:col>50</xdr:col>
      <xdr:colOff>114300</xdr:colOff>
      <xdr:row>37</xdr:row>
      <xdr:rowOff>137227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4024"/>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126542</xdr:rowOff>
    </xdr:from>
    <xdr:to>
      <xdr:col>45</xdr:col>
      <xdr:colOff>177800</xdr:colOff>
      <xdr:row>37</xdr:row>
      <xdr:rowOff>137227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70192"/>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117681</xdr:rowOff>
    </xdr:from>
    <xdr:to>
      <xdr:col>41</xdr:col>
      <xdr:colOff>50800</xdr:colOff>
      <xdr:row>37</xdr:row>
      <xdr:rowOff>126542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1331"/>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28947</xdr:rowOff>
    </xdr:from>
    <xdr:to>
      <xdr:col>55</xdr:col>
      <xdr:colOff>50800</xdr:colOff>
      <xdr:row>34</xdr:row>
      <xdr:rowOff>130547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7374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69574</xdr:rowOff>
    </xdr:from>
    <xdr:to>
      <xdr:col>50</xdr:col>
      <xdr:colOff>165100</xdr:colOff>
      <xdr:row>37</xdr:row>
      <xdr:rowOff>171174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162301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86427</xdr:rowOff>
    </xdr:from>
    <xdr:to>
      <xdr:col>46</xdr:col>
      <xdr:colOff>38100</xdr:colOff>
      <xdr:row>38</xdr:row>
      <xdr:rowOff>16577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75742</xdr:rowOff>
    </xdr:from>
    <xdr:to>
      <xdr:col>41</xdr:col>
      <xdr:colOff>101600</xdr:colOff>
      <xdr:row>38</xdr:row>
      <xdr:rowOff>5892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168469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66881</xdr:rowOff>
    </xdr:from>
    <xdr:to>
      <xdr:col>36</xdr:col>
      <xdr:colOff>165100</xdr:colOff>
      <xdr:row>37</xdr:row>
      <xdr:rowOff>168481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159608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6810</xdr:rowOff>
    </xdr:from>
    <xdr:to>
      <xdr:col>55</xdr:col>
      <xdr:colOff>0</xdr:colOff>
      <xdr:row>57</xdr:row>
      <xdr:rowOff>92480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79460"/>
          <a:ext cx="838200" cy="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92480</xdr:rowOff>
    </xdr:from>
    <xdr:to>
      <xdr:col>50</xdr:col>
      <xdr:colOff>114300</xdr:colOff>
      <xdr:row>57</xdr:row>
      <xdr:rowOff>134191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65130"/>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134191</xdr:rowOff>
    </xdr:from>
    <xdr:to>
      <xdr:col>45</xdr:col>
      <xdr:colOff>177800</xdr:colOff>
      <xdr:row>57</xdr:row>
      <xdr:rowOff>134693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06841"/>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6531</xdr:rowOff>
    </xdr:from>
    <xdr:to>
      <xdr:col>41</xdr:col>
      <xdr:colOff>50800</xdr:colOff>
      <xdr:row>57</xdr:row>
      <xdr:rowOff>134693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79181"/>
          <a:ext cx="889000" cy="12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127460</xdr:rowOff>
    </xdr:from>
    <xdr:to>
      <xdr:col>55</xdr:col>
      <xdr:colOff>50800</xdr:colOff>
      <xdr:row>57</xdr:row>
      <xdr:rowOff>57610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105887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41680</xdr:rowOff>
    </xdr:from>
    <xdr:to>
      <xdr:col>50</xdr:col>
      <xdr:colOff>165100</xdr:colOff>
      <xdr:row>57</xdr:row>
      <xdr:rowOff>143280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83391</xdr:rowOff>
    </xdr:from>
    <xdr:to>
      <xdr:col>46</xdr:col>
      <xdr:colOff>38100</xdr:colOff>
      <xdr:row>58</xdr:row>
      <xdr:rowOff>13541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83893</xdr:rowOff>
    </xdr:from>
    <xdr:to>
      <xdr:col>41</xdr:col>
      <xdr:colOff>101600</xdr:colOff>
      <xdr:row>58</xdr:row>
      <xdr:rowOff>14043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127181</xdr:rowOff>
    </xdr:from>
    <xdr:to>
      <xdr:col>36</xdr:col>
      <xdr:colOff>165100</xdr:colOff>
      <xdr:row>57</xdr:row>
      <xdr:rowOff>57331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48458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40176</xdr:rowOff>
    </xdr:from>
    <xdr:to>
      <xdr:col>55</xdr:col>
      <xdr:colOff>0</xdr:colOff>
      <xdr:row>78</xdr:row>
      <xdr:rowOff>60771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13276"/>
          <a:ext cx="838200" cy="2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40176</xdr:rowOff>
    </xdr:from>
    <xdr:to>
      <xdr:col>50</xdr:col>
      <xdr:colOff>114300</xdr:colOff>
      <xdr:row>78</xdr:row>
      <xdr:rowOff>99169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13276"/>
          <a:ext cx="889000" cy="5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99169</xdr:rowOff>
    </xdr:from>
    <xdr:to>
      <xdr:col>45</xdr:col>
      <xdr:colOff>177800</xdr:colOff>
      <xdr:row>78</xdr:row>
      <xdr:rowOff>125191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72269"/>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168641</xdr:rowOff>
    </xdr:from>
    <xdr:to>
      <xdr:col>41</xdr:col>
      <xdr:colOff>50800</xdr:colOff>
      <xdr:row>78</xdr:row>
      <xdr:rowOff>125191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70291"/>
          <a:ext cx="889000" cy="1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9971</xdr:rowOff>
    </xdr:from>
    <xdr:to>
      <xdr:col>55</xdr:col>
      <xdr:colOff>50800</xdr:colOff>
      <xdr:row>78</xdr:row>
      <xdr:rowOff>111571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32848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160826</xdr:rowOff>
    </xdr:from>
    <xdr:to>
      <xdr:col>50</xdr:col>
      <xdr:colOff>165100</xdr:colOff>
      <xdr:row>78</xdr:row>
      <xdr:rowOff>90976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107503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48369</xdr:rowOff>
    </xdr:from>
    <xdr:to>
      <xdr:col>46</xdr:col>
      <xdr:colOff>38100</xdr:colOff>
      <xdr:row>78</xdr:row>
      <xdr:rowOff>149969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141096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74391</xdr:rowOff>
    </xdr:from>
    <xdr:to>
      <xdr:col>41</xdr:col>
      <xdr:colOff>101600</xdr:colOff>
      <xdr:row>79</xdr:row>
      <xdr:rowOff>4541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167118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117841</xdr:rowOff>
    </xdr:from>
    <xdr:to>
      <xdr:col>36</xdr:col>
      <xdr:colOff>165100</xdr:colOff>
      <xdr:row>78</xdr:row>
      <xdr:rowOff>47991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64518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56752</xdr:rowOff>
    </xdr:from>
    <xdr:to>
      <xdr:col>55</xdr:col>
      <xdr:colOff>0</xdr:colOff>
      <xdr:row>97</xdr:row>
      <xdr:rowOff>126147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15952"/>
          <a:ext cx="838200" cy="24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126147</xdr:rowOff>
    </xdr:from>
    <xdr:to>
      <xdr:col>50</xdr:col>
      <xdr:colOff>114300</xdr:colOff>
      <xdr:row>97</xdr:row>
      <xdr:rowOff>165303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56797"/>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165303</xdr:rowOff>
    </xdr:from>
    <xdr:to>
      <xdr:col>45</xdr:col>
      <xdr:colOff>177800</xdr:colOff>
      <xdr:row>98</xdr:row>
      <xdr:rowOff>30544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5953"/>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126687</xdr:rowOff>
    </xdr:from>
    <xdr:to>
      <xdr:col>41</xdr:col>
      <xdr:colOff>50800</xdr:colOff>
      <xdr:row>98</xdr:row>
      <xdr:rowOff>30544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57337"/>
          <a:ext cx="8890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5952</xdr:rowOff>
    </xdr:from>
    <xdr:to>
      <xdr:col>55</xdr:col>
      <xdr:colOff>50800</xdr:colOff>
      <xdr:row>96</xdr:row>
      <xdr:rowOff>107552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155829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75347</xdr:rowOff>
    </xdr:from>
    <xdr:to>
      <xdr:col>50</xdr:col>
      <xdr:colOff>165100</xdr:colOff>
      <xdr:row>98</xdr:row>
      <xdr:rowOff>5497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168074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114503</xdr:rowOff>
    </xdr:from>
    <xdr:to>
      <xdr:col>46</xdr:col>
      <xdr:colOff>38100</xdr:colOff>
      <xdr:row>98</xdr:row>
      <xdr:rowOff>44653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35780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151194</xdr:rowOff>
    </xdr:from>
    <xdr:to>
      <xdr:col>41</xdr:col>
      <xdr:colOff>101600</xdr:colOff>
      <xdr:row>98</xdr:row>
      <xdr:rowOff>81344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72471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75887</xdr:rowOff>
    </xdr:from>
    <xdr:to>
      <xdr:col>36</xdr:col>
      <xdr:colOff>165100</xdr:colOff>
      <xdr:row>98</xdr:row>
      <xdr:rowOff>6037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115253</xdr:rowOff>
    </xdr:from>
    <xdr:to>
      <xdr:col>85</xdr:col>
      <xdr:colOff>127000</xdr:colOff>
      <xdr:row>38</xdr:row>
      <xdr:rowOff>123406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30353"/>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49809</xdr:rowOff>
    </xdr:from>
    <xdr:to>
      <xdr:col>81</xdr:col>
      <xdr:colOff>50800</xdr:colOff>
      <xdr:row>38</xdr:row>
      <xdr:rowOff>115253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64909"/>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49809</xdr:rowOff>
    </xdr:from>
    <xdr:to>
      <xdr:col>76</xdr:col>
      <xdr:colOff>114300</xdr:colOff>
      <xdr:row>38</xdr:row>
      <xdr:rowOff>52375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64909"/>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52375</xdr:rowOff>
    </xdr:from>
    <xdr:to>
      <xdr:col>71</xdr:col>
      <xdr:colOff>177800</xdr:colOff>
      <xdr:row>38</xdr:row>
      <xdr:rowOff>124117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67475"/>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72606</xdr:rowOff>
    </xdr:from>
    <xdr:to>
      <xdr:col>85</xdr:col>
      <xdr:colOff>177800</xdr:colOff>
      <xdr:row>39</xdr:row>
      <xdr:rowOff>2756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64453</xdr:rowOff>
    </xdr:from>
    <xdr:to>
      <xdr:col>81</xdr:col>
      <xdr:colOff>101600</xdr:colOff>
      <xdr:row>38</xdr:row>
      <xdr:rowOff>166053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3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170459</xdr:rowOff>
    </xdr:from>
    <xdr:to>
      <xdr:col>76</xdr:col>
      <xdr:colOff>165100</xdr:colOff>
      <xdr:row>38</xdr:row>
      <xdr:rowOff>100609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117136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xdr:rowOff>
    </xdr:from>
    <xdr:to>
      <xdr:col>72</xdr:col>
      <xdr:colOff>38100</xdr:colOff>
      <xdr:row>38</xdr:row>
      <xdr:rowOff>103175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119702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73317</xdr:rowOff>
    </xdr:from>
    <xdr:to>
      <xdr:col>67</xdr:col>
      <xdr:colOff>101600</xdr:colOff>
      <xdr:row>39</xdr:row>
      <xdr:rowOff>3467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19994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26505</xdr:rowOff>
    </xdr:from>
    <xdr:to>
      <xdr:col>85</xdr:col>
      <xdr:colOff>127000</xdr:colOff>
      <xdr:row>75</xdr:row>
      <xdr:rowOff>39103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85255"/>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39103</xdr:rowOff>
    </xdr:from>
    <xdr:to>
      <xdr:col>81</xdr:col>
      <xdr:colOff>50800</xdr:colOff>
      <xdr:row>75</xdr:row>
      <xdr:rowOff>47930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97853"/>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7163</xdr:rowOff>
    </xdr:from>
    <xdr:to>
      <xdr:col>76</xdr:col>
      <xdr:colOff>114300</xdr:colOff>
      <xdr:row>75</xdr:row>
      <xdr:rowOff>47930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6591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157505</xdr:rowOff>
    </xdr:from>
    <xdr:to>
      <xdr:col>71</xdr:col>
      <xdr:colOff>177800</xdr:colOff>
      <xdr:row>75</xdr:row>
      <xdr:rowOff>7163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44805"/>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147155</xdr:rowOff>
    </xdr:from>
    <xdr:to>
      <xdr:col>85</xdr:col>
      <xdr:colOff>177800</xdr:colOff>
      <xdr:row>75</xdr:row>
      <xdr:rowOff>77305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170032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159753</xdr:rowOff>
    </xdr:from>
    <xdr:to>
      <xdr:col>81</xdr:col>
      <xdr:colOff>101600</xdr:colOff>
      <xdr:row>75</xdr:row>
      <xdr:rowOff>89903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81030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3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168580</xdr:rowOff>
    </xdr:from>
    <xdr:to>
      <xdr:col>76</xdr:col>
      <xdr:colOff>165100</xdr:colOff>
      <xdr:row>75</xdr:row>
      <xdr:rowOff>98730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89857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9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127813</xdr:rowOff>
    </xdr:from>
    <xdr:to>
      <xdr:col>72</xdr:col>
      <xdr:colOff>38100</xdr:colOff>
      <xdr:row>75</xdr:row>
      <xdr:rowOff>57963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74490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106705</xdr:rowOff>
    </xdr:from>
    <xdr:to>
      <xdr:col>67</xdr:col>
      <xdr:colOff>101600</xdr:colOff>
      <xdr:row>75</xdr:row>
      <xdr:rowOff>36855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53382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19594</xdr:rowOff>
    </xdr:from>
    <xdr:to>
      <xdr:col>85</xdr:col>
      <xdr:colOff>127000</xdr:colOff>
      <xdr:row>96</xdr:row>
      <xdr:rowOff>86688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07344"/>
          <a:ext cx="8382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86688</xdr:rowOff>
    </xdr:from>
    <xdr:to>
      <xdr:col>81</xdr:col>
      <xdr:colOff>50800</xdr:colOff>
      <xdr:row>97</xdr:row>
      <xdr:rowOff>62204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45888"/>
          <a:ext cx="889000" cy="14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144844</xdr:rowOff>
    </xdr:from>
    <xdr:to>
      <xdr:col>76</xdr:col>
      <xdr:colOff>114300</xdr:colOff>
      <xdr:row>97</xdr:row>
      <xdr:rowOff>62204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04044"/>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56490</xdr:rowOff>
    </xdr:from>
    <xdr:to>
      <xdr:col>71</xdr:col>
      <xdr:colOff>177800</xdr:colOff>
      <xdr:row>96</xdr:row>
      <xdr:rowOff>144844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15690"/>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140244</xdr:rowOff>
    </xdr:from>
    <xdr:to>
      <xdr:col>85</xdr:col>
      <xdr:colOff>177800</xdr:colOff>
      <xdr:row>95</xdr:row>
      <xdr:rowOff>70394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2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163121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35888</xdr:rowOff>
    </xdr:from>
    <xdr:to>
      <xdr:col>81</xdr:col>
      <xdr:colOff>101600</xdr:colOff>
      <xdr:row>96</xdr:row>
      <xdr:rowOff>137488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154015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11404</xdr:rowOff>
    </xdr:from>
    <xdr:to>
      <xdr:col>76</xdr:col>
      <xdr:colOff>165100</xdr:colOff>
      <xdr:row>97</xdr:row>
      <xdr:rowOff>113004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104131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94044</xdr:rowOff>
    </xdr:from>
    <xdr:to>
      <xdr:col>72</xdr:col>
      <xdr:colOff>38100</xdr:colOff>
      <xdr:row>97</xdr:row>
      <xdr:rowOff>24194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5690</xdr:rowOff>
    </xdr:from>
    <xdr:to>
      <xdr:col>67</xdr:col>
      <xdr:colOff>101600</xdr:colOff>
      <xdr:row>96</xdr:row>
      <xdr:rowOff>107290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123817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32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131470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87300</xdr:rowOff>
    </xdr:from>
    <xdr:to>
      <xdr:col>112</xdr:col>
      <xdr:colOff>38100</xdr:colOff>
      <xdr:row>39</xdr:row>
      <xdr:rowOff>17450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8577</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66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1947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74854</xdr:rowOff>
    </xdr:from>
    <xdr:to>
      <xdr:col>116</xdr:col>
      <xdr:colOff>63500</xdr:colOff>
      <xdr:row>57</xdr:row>
      <xdr:rowOff>79883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84750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79883</xdr:rowOff>
    </xdr:from>
    <xdr:to>
      <xdr:col>111</xdr:col>
      <xdr:colOff>177800</xdr:colOff>
      <xdr:row>57</xdr:row>
      <xdr:rowOff>84379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85253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84379</xdr:rowOff>
    </xdr:from>
    <xdr:to>
      <xdr:col>107</xdr:col>
      <xdr:colOff>50800</xdr:colOff>
      <xdr:row>57</xdr:row>
      <xdr:rowOff>88646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57029"/>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79159</xdr:rowOff>
    </xdr:from>
    <xdr:to>
      <xdr:col>102</xdr:col>
      <xdr:colOff>114300</xdr:colOff>
      <xdr:row>57</xdr:row>
      <xdr:rowOff>88646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5180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24054</xdr:rowOff>
    </xdr:from>
    <xdr:to>
      <xdr:col>116</xdr:col>
      <xdr:colOff>114300</xdr:colOff>
      <xdr:row>57</xdr:row>
      <xdr:rowOff>125654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46931</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29083</xdr:rowOff>
    </xdr:from>
    <xdr:to>
      <xdr:col>112</xdr:col>
      <xdr:colOff>38100</xdr:colOff>
      <xdr:row>57</xdr:row>
      <xdr:rowOff>130683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147210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57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33579</xdr:rowOff>
    </xdr:from>
    <xdr:to>
      <xdr:col>107</xdr:col>
      <xdr:colOff>101600</xdr:colOff>
      <xdr:row>57</xdr:row>
      <xdr:rowOff>135179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151706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37846</xdr:rowOff>
    </xdr:from>
    <xdr:to>
      <xdr:col>102</xdr:col>
      <xdr:colOff>165100</xdr:colOff>
      <xdr:row>57</xdr:row>
      <xdr:rowOff>139446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155973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8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28359</xdr:rowOff>
    </xdr:from>
    <xdr:to>
      <xdr:col>98</xdr:col>
      <xdr:colOff>38100</xdr:colOff>
      <xdr:row>57</xdr:row>
      <xdr:rowOff>129959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146486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5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98704</xdr:rowOff>
    </xdr:from>
    <xdr:to>
      <xdr:col>116</xdr:col>
      <xdr:colOff>63500</xdr:colOff>
      <xdr:row>71</xdr:row>
      <xdr:rowOff>168275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271654"/>
          <a:ext cx="8382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168275</xdr:rowOff>
    </xdr:from>
    <xdr:to>
      <xdr:col>111</xdr:col>
      <xdr:colOff>177800</xdr:colOff>
      <xdr:row>72</xdr:row>
      <xdr:rowOff>53670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341225"/>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40145</xdr:rowOff>
    </xdr:from>
    <xdr:to>
      <xdr:col>107</xdr:col>
      <xdr:colOff>50800</xdr:colOff>
      <xdr:row>72</xdr:row>
      <xdr:rowOff>53670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84545"/>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40145</xdr:rowOff>
    </xdr:from>
    <xdr:to>
      <xdr:col>102</xdr:col>
      <xdr:colOff>114300</xdr:colOff>
      <xdr:row>72</xdr:row>
      <xdr:rowOff>94056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84545"/>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47904</xdr:rowOff>
    </xdr:from>
    <xdr:to>
      <xdr:col>116</xdr:col>
      <xdr:colOff>114300</xdr:colOff>
      <xdr:row>71</xdr:row>
      <xdr:rowOff>149504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2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70781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07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117475</xdr:rowOff>
    </xdr:from>
    <xdr:to>
      <xdr:col>112</xdr:col>
      <xdr:colOff>38100</xdr:colOff>
      <xdr:row>72</xdr:row>
      <xdr:rowOff>47625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2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64152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2870</xdr:rowOff>
    </xdr:from>
    <xdr:to>
      <xdr:col>107</xdr:col>
      <xdr:colOff>101600</xdr:colOff>
      <xdr:row>72</xdr:row>
      <xdr:rowOff>104470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3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120997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1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160795</xdr:rowOff>
    </xdr:from>
    <xdr:to>
      <xdr:col>102</xdr:col>
      <xdr:colOff>165100</xdr:colOff>
      <xdr:row>72</xdr:row>
      <xdr:rowOff>90945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107472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1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43256</xdr:rowOff>
    </xdr:from>
    <xdr:to>
      <xdr:col>98</xdr:col>
      <xdr:colOff>38100</xdr:colOff>
      <xdr:row>72</xdr:row>
      <xdr:rowOff>144856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3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135983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歳出決算総額は、住民一人当たり６９７，１１５円となっている。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主な構成項目である人件費は、退職者の減、職員の減により、住民一人当たり８６，４９０円と前年度より減少しているものの、類似団体内平均値と比べて依然上回っている。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職員数は第三次日南市定員適正化計画に基づき削減しているものの、退職者数が増加することが想定されており、今後も住民一人当たりの人件費は大きくなる見込みである。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人当たり９３，３０８円となっており、類似団体内平均値及び昨年度と比較して大きく上回っている。主な要因としては、ふるさと納税の大幅な増を受けた関係経費の増によるもの。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１２７，６３１円となっており、類似団体内平均値と比較して大きく上回っている。主な要因としては、教育・保育施設運営費や障がい者自立支援給付費が大きく増加しているが、社会保障経費については、障がい者施策を含め、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６６，５６６円と前年度より増加したものの、類似団体内平均値と比較して下回っている。前年度より増えた要因としては、防災行政無線デジタル化整備事業や新庁舎建設事業によるもの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51,878
51,498
536.11
37,247,196
36,164,910
533,016
15,356,190
27,086,387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116840</xdr:rowOff>
    </xdr:from>
    <xdr:to>
      <xdr:col>24</xdr:col>
      <xdr:colOff>63500</xdr:colOff>
      <xdr:row>34</xdr:row>
      <xdr:rowOff>148387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6140"/>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7112</xdr:rowOff>
    </xdr:from>
    <xdr:to>
      <xdr:col>19</xdr:col>
      <xdr:colOff>177800</xdr:colOff>
      <xdr:row>34</xdr:row>
      <xdr:rowOff>116840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64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7112</xdr:rowOff>
    </xdr:from>
    <xdr:to>
      <xdr:col>15</xdr:col>
      <xdr:colOff>50800</xdr:colOff>
      <xdr:row>34</xdr:row>
      <xdr:rowOff>48717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3641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48717</xdr:rowOff>
    </xdr:from>
    <xdr:to>
      <xdr:col>10</xdr:col>
      <xdr:colOff>114300</xdr:colOff>
      <xdr:row>34</xdr:row>
      <xdr:rowOff>84379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8017"/>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97587</xdr:rowOff>
    </xdr:from>
    <xdr:to>
      <xdr:col>24</xdr:col>
      <xdr:colOff>114300</xdr:colOff>
      <xdr:row>35</xdr:row>
      <xdr:rowOff>27737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120464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66040</xdr:rowOff>
    </xdr:from>
    <xdr:to>
      <xdr:col>20</xdr:col>
      <xdr:colOff>38100</xdr:colOff>
      <xdr:row>34</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127762</xdr:rowOff>
    </xdr:from>
    <xdr:to>
      <xdr:col>15</xdr:col>
      <xdr:colOff>101600</xdr:colOff>
      <xdr:row>34</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74439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169367</xdr:rowOff>
    </xdr:from>
    <xdr:to>
      <xdr:col>10</xdr:col>
      <xdr:colOff>165100</xdr:colOff>
      <xdr:row>34</xdr:row>
      <xdr:rowOff>99517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116044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33579</xdr:rowOff>
    </xdr:from>
    <xdr:to>
      <xdr:col>6</xdr:col>
      <xdr:colOff>38100</xdr:colOff>
      <xdr:row>34</xdr:row>
      <xdr:rowOff>135179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151706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97733</xdr:rowOff>
    </xdr:from>
    <xdr:to>
      <xdr:col>24</xdr:col>
      <xdr:colOff>63500</xdr:colOff>
      <xdr:row>57</xdr:row>
      <xdr:rowOff>37981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56033"/>
          <a:ext cx="838200" cy="4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37981</xdr:rowOff>
    </xdr:from>
    <xdr:to>
      <xdr:col>19</xdr:col>
      <xdr:colOff>177800</xdr:colOff>
      <xdr:row>57</xdr:row>
      <xdr:rowOff>120795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0631"/>
          <a:ext cx="889000" cy="8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113529</xdr:rowOff>
    </xdr:from>
    <xdr:to>
      <xdr:col>15</xdr:col>
      <xdr:colOff>50800</xdr:colOff>
      <xdr:row>57</xdr:row>
      <xdr:rowOff>120795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617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99082</xdr:rowOff>
    </xdr:from>
    <xdr:to>
      <xdr:col>10</xdr:col>
      <xdr:colOff>114300</xdr:colOff>
      <xdr:row>57</xdr:row>
      <xdr:rowOff>113529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173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46933</xdr:rowOff>
    </xdr:from>
    <xdr:to>
      <xdr:col>24</xdr:col>
      <xdr:colOff>114300</xdr:colOff>
      <xdr:row>54</xdr:row>
      <xdr:rowOff>148533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158631</xdr:rowOff>
    </xdr:from>
    <xdr:to>
      <xdr:col>20</xdr:col>
      <xdr:colOff>38100</xdr:colOff>
      <xdr:row>57</xdr:row>
      <xdr:rowOff>88781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105308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69995</xdr:rowOff>
    </xdr:from>
    <xdr:to>
      <xdr:col>15</xdr:col>
      <xdr:colOff>101600</xdr:colOff>
      <xdr:row>58</xdr:row>
      <xdr:rowOff>145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62729</xdr:rowOff>
    </xdr:from>
    <xdr:to>
      <xdr:col>10</xdr:col>
      <xdr:colOff>165100</xdr:colOff>
      <xdr:row>57</xdr:row>
      <xdr:rowOff>164329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48282</xdr:rowOff>
    </xdr:from>
    <xdr:to>
      <xdr:col>6</xdr:col>
      <xdr:colOff>38100</xdr:colOff>
      <xdr:row>57</xdr:row>
      <xdr:rowOff>149882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166409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102336</xdr:rowOff>
    </xdr:from>
    <xdr:to>
      <xdr:col>24</xdr:col>
      <xdr:colOff>63500</xdr:colOff>
      <xdr:row>74</xdr:row>
      <xdr:rowOff>39789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18186"/>
          <a:ext cx="838200" cy="1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39789</xdr:rowOff>
    </xdr:from>
    <xdr:to>
      <xdr:col>19</xdr:col>
      <xdr:colOff>177800</xdr:colOff>
      <xdr:row>74</xdr:row>
      <xdr:rowOff>148324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27089"/>
          <a:ext cx="889000" cy="1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58928</xdr:rowOff>
    </xdr:from>
    <xdr:to>
      <xdr:col>15</xdr:col>
      <xdr:colOff>50800</xdr:colOff>
      <xdr:row>74</xdr:row>
      <xdr:rowOff>148324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46228"/>
          <a:ext cx="8890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42735</xdr:rowOff>
    </xdr:from>
    <xdr:to>
      <xdr:col>10</xdr:col>
      <xdr:colOff>114300</xdr:colOff>
      <xdr:row>74</xdr:row>
      <xdr:rowOff>58928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73003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51536</xdr:rowOff>
    </xdr:from>
    <xdr:to>
      <xdr:col>24</xdr:col>
      <xdr:colOff>114300</xdr:colOff>
      <xdr:row>73</xdr:row>
      <xdr:rowOff>153136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74413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160439</xdr:rowOff>
    </xdr:from>
    <xdr:to>
      <xdr:col>20</xdr:col>
      <xdr:colOff>38100</xdr:colOff>
      <xdr:row>74</xdr:row>
      <xdr:rowOff>90589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107116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5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97524</xdr:rowOff>
    </xdr:from>
    <xdr:to>
      <xdr:col>15</xdr:col>
      <xdr:colOff>101600</xdr:colOff>
      <xdr:row>75</xdr:row>
      <xdr:rowOff>27674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44201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6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8128</xdr:rowOff>
    </xdr:from>
    <xdr:to>
      <xdr:col>10</xdr:col>
      <xdr:colOff>165100</xdr:colOff>
      <xdr:row>74</xdr:row>
      <xdr:rowOff>109728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7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163385</xdr:rowOff>
    </xdr:from>
    <xdr:to>
      <xdr:col>6</xdr:col>
      <xdr:colOff>38100</xdr:colOff>
      <xdr:row>74</xdr:row>
      <xdr:rowOff>93535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110062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4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165195</xdr:rowOff>
    </xdr:from>
    <xdr:to>
      <xdr:col>24</xdr:col>
      <xdr:colOff>63500</xdr:colOff>
      <xdr:row>97</xdr:row>
      <xdr:rowOff>22744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24395"/>
          <a:ext cx="8382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161069</xdr:rowOff>
    </xdr:from>
    <xdr:to>
      <xdr:col>19</xdr:col>
      <xdr:colOff>177800</xdr:colOff>
      <xdr:row>96</xdr:row>
      <xdr:rowOff>165195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20269"/>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161069</xdr:rowOff>
    </xdr:from>
    <xdr:to>
      <xdr:col>15</xdr:col>
      <xdr:colOff>50800</xdr:colOff>
      <xdr:row>97</xdr:row>
      <xdr:rowOff>77412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20269"/>
          <a:ext cx="889000" cy="8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31996</xdr:rowOff>
    </xdr:from>
    <xdr:to>
      <xdr:col>10</xdr:col>
      <xdr:colOff>114300</xdr:colOff>
      <xdr:row>97</xdr:row>
      <xdr:rowOff>77412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62646"/>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143394</xdr:rowOff>
    </xdr:from>
    <xdr:to>
      <xdr:col>24</xdr:col>
      <xdr:colOff>114300</xdr:colOff>
      <xdr:row>97</xdr:row>
      <xdr:rowOff>73544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121821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114395</xdr:rowOff>
    </xdr:from>
    <xdr:to>
      <xdr:col>20</xdr:col>
      <xdr:colOff>38100</xdr:colOff>
      <xdr:row>97</xdr:row>
      <xdr:rowOff>44545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110269</xdr:rowOff>
    </xdr:from>
    <xdr:to>
      <xdr:col>15</xdr:col>
      <xdr:colOff>101600</xdr:colOff>
      <xdr:row>97</xdr:row>
      <xdr:rowOff>40419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26612</xdr:rowOff>
    </xdr:from>
    <xdr:to>
      <xdr:col>10</xdr:col>
      <xdr:colOff>165100</xdr:colOff>
      <xdr:row>97</xdr:row>
      <xdr:rowOff>128212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119339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152646</xdr:rowOff>
    </xdr:from>
    <xdr:to>
      <xdr:col>6</xdr:col>
      <xdr:colOff>38100</xdr:colOff>
      <xdr:row>97</xdr:row>
      <xdr:rowOff>82796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91367</xdr:rowOff>
    </xdr:from>
    <xdr:to>
      <xdr:col>55</xdr:col>
      <xdr:colOff>0</xdr:colOff>
      <xdr:row>39</xdr:row>
      <xdr:rowOff>92021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7791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90225</xdr:rowOff>
    </xdr:from>
    <xdr:to>
      <xdr:col>50</xdr:col>
      <xdr:colOff>114300</xdr:colOff>
      <xdr:row>39</xdr:row>
      <xdr:rowOff>91367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7677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79448</xdr:rowOff>
    </xdr:from>
    <xdr:to>
      <xdr:col>45</xdr:col>
      <xdr:colOff>177800</xdr:colOff>
      <xdr:row>39</xdr:row>
      <xdr:rowOff>90225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6599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79448</xdr:rowOff>
    </xdr:from>
    <xdr:to>
      <xdr:col>41</xdr:col>
      <xdr:colOff>50800</xdr:colOff>
      <xdr:row>39</xdr:row>
      <xdr:rowOff>79611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6599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41221</xdr:rowOff>
    </xdr:from>
    <xdr:to>
      <xdr:col>55</xdr:col>
      <xdr:colOff>50800</xdr:colOff>
      <xdr:row>39</xdr:row>
      <xdr:rowOff>142821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127598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40567</xdr:rowOff>
    </xdr:from>
    <xdr:to>
      <xdr:col>50</xdr:col>
      <xdr:colOff>165100</xdr:colOff>
      <xdr:row>39</xdr:row>
      <xdr:rowOff>142167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133294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39425</xdr:rowOff>
    </xdr:from>
    <xdr:to>
      <xdr:col>46</xdr:col>
      <xdr:colOff>38100</xdr:colOff>
      <xdr:row>39</xdr:row>
      <xdr:rowOff>141025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132152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18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28648</xdr:rowOff>
    </xdr:from>
    <xdr:to>
      <xdr:col>41</xdr:col>
      <xdr:colOff>101600</xdr:colOff>
      <xdr:row>39</xdr:row>
      <xdr:rowOff>130248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80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28811</xdr:rowOff>
    </xdr:from>
    <xdr:to>
      <xdr:col>36</xdr:col>
      <xdr:colOff>165100</xdr:colOff>
      <xdr:row>39</xdr:row>
      <xdr:rowOff>130411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121538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80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81064</xdr:rowOff>
    </xdr:from>
    <xdr:to>
      <xdr:col>55</xdr:col>
      <xdr:colOff>0</xdr:colOff>
      <xdr:row>56</xdr:row>
      <xdr:rowOff>158350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82264"/>
          <a:ext cx="8382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158350</xdr:rowOff>
    </xdr:from>
    <xdr:to>
      <xdr:col>50</xdr:col>
      <xdr:colOff>114300</xdr:colOff>
      <xdr:row>57</xdr:row>
      <xdr:rowOff>25705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9550"/>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124689</xdr:rowOff>
    </xdr:from>
    <xdr:to>
      <xdr:col>45</xdr:col>
      <xdr:colOff>177800</xdr:colOff>
      <xdr:row>57</xdr:row>
      <xdr:rowOff>25705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2588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124689</xdr:rowOff>
    </xdr:from>
    <xdr:to>
      <xdr:col>41</xdr:col>
      <xdr:colOff>50800</xdr:colOff>
      <xdr:row>57</xdr:row>
      <xdr:rowOff>27801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25889"/>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30264</xdr:rowOff>
    </xdr:from>
    <xdr:to>
      <xdr:col>55</xdr:col>
      <xdr:colOff>50800</xdr:colOff>
      <xdr:row>56</xdr:row>
      <xdr:rowOff>131864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53141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107550</xdr:rowOff>
    </xdr:from>
    <xdr:to>
      <xdr:col>50</xdr:col>
      <xdr:colOff>165100</xdr:colOff>
      <xdr:row>57</xdr:row>
      <xdr:rowOff>37700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28827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146355</xdr:rowOff>
    </xdr:from>
    <xdr:to>
      <xdr:col>46</xdr:col>
      <xdr:colOff>38100</xdr:colOff>
      <xdr:row>57</xdr:row>
      <xdr:rowOff>76505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67632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73889</xdr:rowOff>
    </xdr:from>
    <xdr:to>
      <xdr:col>41</xdr:col>
      <xdr:colOff>101600</xdr:colOff>
      <xdr:row>57</xdr:row>
      <xdr:rowOff>4039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166616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148451</xdr:rowOff>
    </xdr:from>
    <xdr:to>
      <xdr:col>36</xdr:col>
      <xdr:colOff>165100</xdr:colOff>
      <xdr:row>57</xdr:row>
      <xdr:rowOff>78601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69728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36678</xdr:rowOff>
    </xdr:from>
    <xdr:to>
      <xdr:col>55</xdr:col>
      <xdr:colOff>0</xdr:colOff>
      <xdr:row>77</xdr:row>
      <xdr:rowOff>37630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95428"/>
          <a:ext cx="8382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37630</xdr:rowOff>
    </xdr:from>
    <xdr:to>
      <xdr:col>50</xdr:col>
      <xdr:colOff>114300</xdr:colOff>
      <xdr:row>77</xdr:row>
      <xdr:rowOff>87027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39280"/>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78969</xdr:rowOff>
    </xdr:from>
    <xdr:to>
      <xdr:col>45</xdr:col>
      <xdr:colOff>177800</xdr:colOff>
      <xdr:row>77</xdr:row>
      <xdr:rowOff>87027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80619"/>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142367</xdr:rowOff>
    </xdr:from>
    <xdr:to>
      <xdr:col>41</xdr:col>
      <xdr:colOff>50800</xdr:colOff>
      <xdr:row>77</xdr:row>
      <xdr:rowOff>78969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72567"/>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157328</xdr:rowOff>
    </xdr:from>
    <xdr:to>
      <xdr:col>55</xdr:col>
      <xdr:colOff>50800</xdr:colOff>
      <xdr:row>75</xdr:row>
      <xdr:rowOff>87478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8755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9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158280</xdr:rowOff>
    </xdr:from>
    <xdr:to>
      <xdr:col>50</xdr:col>
      <xdr:colOff>165100</xdr:colOff>
      <xdr:row>77</xdr:row>
      <xdr:rowOff>88430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104957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36227</xdr:rowOff>
    </xdr:from>
    <xdr:to>
      <xdr:col>46</xdr:col>
      <xdr:colOff>38100</xdr:colOff>
      <xdr:row>77</xdr:row>
      <xdr:rowOff>137827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28169</xdr:rowOff>
    </xdr:from>
    <xdr:to>
      <xdr:col>41</xdr:col>
      <xdr:colOff>101600</xdr:colOff>
      <xdr:row>77</xdr:row>
      <xdr:rowOff>129769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146296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91567</xdr:rowOff>
    </xdr:from>
    <xdr:to>
      <xdr:col>36</xdr:col>
      <xdr:colOff>165100</xdr:colOff>
      <xdr:row>77</xdr:row>
      <xdr:rowOff>21717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38244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130784</xdr:rowOff>
    </xdr:from>
    <xdr:to>
      <xdr:col>55</xdr:col>
      <xdr:colOff>0</xdr:colOff>
      <xdr:row>98</xdr:row>
      <xdr:rowOff>38920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61434"/>
          <a:ext cx="8382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32324</xdr:rowOff>
    </xdr:from>
    <xdr:to>
      <xdr:col>50</xdr:col>
      <xdr:colOff>114300</xdr:colOff>
      <xdr:row>98</xdr:row>
      <xdr:rowOff>38920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34424"/>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24583</xdr:rowOff>
    </xdr:from>
    <xdr:to>
      <xdr:col>45</xdr:col>
      <xdr:colOff>177800</xdr:colOff>
      <xdr:row>98</xdr:row>
      <xdr:rowOff>32324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26683"/>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165009</xdr:rowOff>
    </xdr:from>
    <xdr:to>
      <xdr:col>41</xdr:col>
      <xdr:colOff>50800</xdr:colOff>
      <xdr:row>98</xdr:row>
      <xdr:rowOff>24583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242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79984</xdr:rowOff>
    </xdr:from>
    <xdr:to>
      <xdr:col>55</xdr:col>
      <xdr:colOff>50800</xdr:colOff>
      <xdr:row>98</xdr:row>
      <xdr:rowOff>10134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58411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159570</xdr:rowOff>
    </xdr:from>
    <xdr:to>
      <xdr:col>50</xdr:col>
      <xdr:colOff>165100</xdr:colOff>
      <xdr:row>98</xdr:row>
      <xdr:rowOff>89720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152974</xdr:rowOff>
    </xdr:from>
    <xdr:to>
      <xdr:col>46</xdr:col>
      <xdr:colOff>38100</xdr:colOff>
      <xdr:row>98</xdr:row>
      <xdr:rowOff>83124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74251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145233</xdr:rowOff>
    </xdr:from>
    <xdr:to>
      <xdr:col>41</xdr:col>
      <xdr:colOff>101600</xdr:colOff>
      <xdr:row>98</xdr:row>
      <xdr:rowOff>75383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114209</xdr:rowOff>
    </xdr:from>
    <xdr:to>
      <xdr:col>36</xdr:col>
      <xdr:colOff>165100</xdr:colOff>
      <xdr:row>97</xdr:row>
      <xdr:rowOff>44359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35486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142855</xdr:rowOff>
    </xdr:from>
    <xdr:to>
      <xdr:col>85</xdr:col>
      <xdr:colOff>127000</xdr:colOff>
      <xdr:row>35</xdr:row>
      <xdr:rowOff>91557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00705"/>
          <a:ext cx="838200" cy="29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91557</xdr:rowOff>
    </xdr:from>
    <xdr:to>
      <xdr:col>81</xdr:col>
      <xdr:colOff>50800</xdr:colOff>
      <xdr:row>36</xdr:row>
      <xdr:rowOff>51895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92307"/>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35824</xdr:rowOff>
    </xdr:from>
    <xdr:to>
      <xdr:col>76</xdr:col>
      <xdr:colOff>114300</xdr:colOff>
      <xdr:row>36</xdr:row>
      <xdr:rowOff>51895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08024"/>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15090</xdr:rowOff>
    </xdr:from>
    <xdr:to>
      <xdr:col>71</xdr:col>
      <xdr:colOff>177800</xdr:colOff>
      <xdr:row>36</xdr:row>
      <xdr:rowOff>35824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8729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92055</xdr:rowOff>
    </xdr:from>
    <xdr:to>
      <xdr:col>85</xdr:col>
      <xdr:colOff>177800</xdr:colOff>
      <xdr:row>34</xdr:row>
      <xdr:rowOff>22205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114932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40757</xdr:rowOff>
    </xdr:from>
    <xdr:to>
      <xdr:col>81</xdr:col>
      <xdr:colOff>101600</xdr:colOff>
      <xdr:row>35</xdr:row>
      <xdr:rowOff>142357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158884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1095</xdr:rowOff>
    </xdr:from>
    <xdr:to>
      <xdr:col>76</xdr:col>
      <xdr:colOff>165100</xdr:colOff>
      <xdr:row>36</xdr:row>
      <xdr:rowOff>102695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93822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156474</xdr:rowOff>
    </xdr:from>
    <xdr:to>
      <xdr:col>72</xdr:col>
      <xdr:colOff>38100</xdr:colOff>
      <xdr:row>36</xdr:row>
      <xdr:rowOff>86624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103151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135740</xdr:rowOff>
    </xdr:from>
    <xdr:to>
      <xdr:col>67</xdr:col>
      <xdr:colOff>101600</xdr:colOff>
      <xdr:row>36</xdr:row>
      <xdr:rowOff>65890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82417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38005</xdr:rowOff>
    </xdr:from>
    <xdr:to>
      <xdr:col>85</xdr:col>
      <xdr:colOff>127000</xdr:colOff>
      <xdr:row>57</xdr:row>
      <xdr:rowOff>157318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10655"/>
          <a:ext cx="838200" cy="1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130621</xdr:rowOff>
    </xdr:from>
    <xdr:to>
      <xdr:col>81</xdr:col>
      <xdr:colOff>50800</xdr:colOff>
      <xdr:row>57</xdr:row>
      <xdr:rowOff>157318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3271"/>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93392</xdr:rowOff>
    </xdr:from>
    <xdr:to>
      <xdr:col>76</xdr:col>
      <xdr:colOff>114300</xdr:colOff>
      <xdr:row>57</xdr:row>
      <xdr:rowOff>130621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66042"/>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56261</xdr:rowOff>
    </xdr:from>
    <xdr:to>
      <xdr:col>71</xdr:col>
      <xdr:colOff>177800</xdr:colOff>
      <xdr:row>57</xdr:row>
      <xdr:rowOff>93392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8911"/>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158655</xdr:rowOff>
    </xdr:from>
    <xdr:to>
      <xdr:col>85</xdr:col>
      <xdr:colOff>177800</xdr:colOff>
      <xdr:row>57</xdr:row>
      <xdr:rowOff>88805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137082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106518</xdr:rowOff>
    </xdr:from>
    <xdr:to>
      <xdr:col>81</xdr:col>
      <xdr:colOff>101600</xdr:colOff>
      <xdr:row>58</xdr:row>
      <xdr:rowOff>36668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27795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79821</xdr:rowOff>
    </xdr:from>
    <xdr:to>
      <xdr:col>76</xdr:col>
      <xdr:colOff>165100</xdr:colOff>
      <xdr:row>58</xdr:row>
      <xdr:rowOff>9971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42592</xdr:rowOff>
    </xdr:from>
    <xdr:to>
      <xdr:col>72</xdr:col>
      <xdr:colOff>38100</xdr:colOff>
      <xdr:row>57</xdr:row>
      <xdr:rowOff>144192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135319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5461</xdr:rowOff>
    </xdr:from>
    <xdr:to>
      <xdr:col>67</xdr:col>
      <xdr:colOff>101600</xdr:colOff>
      <xdr:row>57</xdr:row>
      <xdr:rowOff>107061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98188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115252</xdr:rowOff>
    </xdr:from>
    <xdr:to>
      <xdr:col>85</xdr:col>
      <xdr:colOff>127000</xdr:colOff>
      <xdr:row>78</xdr:row>
      <xdr:rowOff>123406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88352"/>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49809</xdr:rowOff>
    </xdr:from>
    <xdr:to>
      <xdr:col>81</xdr:col>
      <xdr:colOff>50800</xdr:colOff>
      <xdr:row>78</xdr:row>
      <xdr:rowOff>115252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22909"/>
          <a:ext cx="889000" cy="6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49809</xdr:rowOff>
    </xdr:from>
    <xdr:to>
      <xdr:col>76</xdr:col>
      <xdr:colOff>114300</xdr:colOff>
      <xdr:row>78</xdr:row>
      <xdr:rowOff>52375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22909"/>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52375</xdr:rowOff>
    </xdr:from>
    <xdr:to>
      <xdr:col>71</xdr:col>
      <xdr:colOff>177800</xdr:colOff>
      <xdr:row>78</xdr:row>
      <xdr:rowOff>124116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25475"/>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72606</xdr:rowOff>
    </xdr:from>
    <xdr:to>
      <xdr:col>85</xdr:col>
      <xdr:colOff>177800</xdr:colOff>
      <xdr:row>79</xdr:row>
      <xdr:rowOff>2756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64452</xdr:rowOff>
    </xdr:from>
    <xdr:to>
      <xdr:col>81</xdr:col>
      <xdr:colOff>101600</xdr:colOff>
      <xdr:row>78</xdr:row>
      <xdr:rowOff>166052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11129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21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170459</xdr:rowOff>
    </xdr:from>
    <xdr:to>
      <xdr:col>76</xdr:col>
      <xdr:colOff>165100</xdr:colOff>
      <xdr:row>78</xdr:row>
      <xdr:rowOff>100609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117136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xdr:rowOff>
    </xdr:from>
    <xdr:to>
      <xdr:col>72</xdr:col>
      <xdr:colOff>38100</xdr:colOff>
      <xdr:row>78</xdr:row>
      <xdr:rowOff>103175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119702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73316</xdr:rowOff>
    </xdr:from>
    <xdr:to>
      <xdr:col>67</xdr:col>
      <xdr:colOff>101600</xdr:colOff>
      <xdr:row>79</xdr:row>
      <xdr:rowOff>3466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19993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2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26505</xdr:rowOff>
    </xdr:from>
    <xdr:to>
      <xdr:col>85</xdr:col>
      <xdr:colOff>127000</xdr:colOff>
      <xdr:row>95</xdr:row>
      <xdr:rowOff>39103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14255"/>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39103</xdr:rowOff>
    </xdr:from>
    <xdr:to>
      <xdr:col>81</xdr:col>
      <xdr:colOff>50800</xdr:colOff>
      <xdr:row>95</xdr:row>
      <xdr:rowOff>47930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26853"/>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7162</xdr:rowOff>
    </xdr:from>
    <xdr:to>
      <xdr:col>76</xdr:col>
      <xdr:colOff>114300</xdr:colOff>
      <xdr:row>95</xdr:row>
      <xdr:rowOff>47930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9491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157505</xdr:rowOff>
    </xdr:from>
    <xdr:to>
      <xdr:col>71</xdr:col>
      <xdr:colOff>177800</xdr:colOff>
      <xdr:row>95</xdr:row>
      <xdr:rowOff>7162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7380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147155</xdr:rowOff>
    </xdr:from>
    <xdr:to>
      <xdr:col>85</xdr:col>
      <xdr:colOff>177800</xdr:colOff>
      <xdr:row>95</xdr:row>
      <xdr:rowOff>77305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170032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159753</xdr:rowOff>
    </xdr:from>
    <xdr:to>
      <xdr:col>81</xdr:col>
      <xdr:colOff>101600</xdr:colOff>
      <xdr:row>95</xdr:row>
      <xdr:rowOff>89903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81030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168580</xdr:rowOff>
    </xdr:from>
    <xdr:to>
      <xdr:col>76</xdr:col>
      <xdr:colOff>165100</xdr:colOff>
      <xdr:row>95</xdr:row>
      <xdr:rowOff>98730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89857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127812</xdr:rowOff>
    </xdr:from>
    <xdr:to>
      <xdr:col>72</xdr:col>
      <xdr:colOff>38100</xdr:colOff>
      <xdr:row>95</xdr:row>
      <xdr:rowOff>57962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74489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106705</xdr:rowOff>
    </xdr:from>
    <xdr:to>
      <xdr:col>67</xdr:col>
      <xdr:colOff>101600</xdr:colOff>
      <xdr:row>95</xdr:row>
      <xdr:rowOff>36855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53382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62466</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406116"/>
          <a:ext cx="838200" cy="37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11666</xdr:rowOff>
    </xdr:from>
    <xdr:to>
      <xdr:col>116</xdr:col>
      <xdr:colOff>114300</xdr:colOff>
      <xdr:row>37</xdr:row>
      <xdr:rowOff>113266</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3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34543</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20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２１１，０１５円となっており、類似団体内平均値を大きく上回り、前年度比でも増加している。主な要因としては、特別定額給付金の皆増やふるさと納税の寄附件数増による返礼品等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あたり３６，４０８円となっており、類似団体内平均値を大きく上回り、前年度比でも増加している。主な要因としては、応援消費プレミアム付商品券の皆増や新型コロナウイルス感染症による営業時間短縮要請協力金の皆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あたり３８，４９４円となっており、類似団体内平均値を下回り、前年度比でも減少している。主な要因としては、し尿処理施設整備事業が令和元年で終了したことによる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あたり３７，３６２円となっており、類似団体内平均値を大きく上回り、前年度比でも増加している。主な要因としては、消防行政無線デジタル化事業の増によるもの。（令和２年度のみの特殊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住民一人あたり２，３２３円となっており、類似団体内平均値を大きく上回り、前年度比では皆増となっている。主な要因としては、普通財産取得費の増によるもの。（令和２年度のみの特殊要因）</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は、ふるさと応援寄附件数が増えたことによる返礼品等の経費増や新型コロナウイルス関連事業による補助費等の増、災害復旧事業等の明許繰越に伴い翌年度に繰り越すべき財源が増となったものの、新型コロナウイルス関連事業に</a:t>
          </a:r>
          <a:r>
            <a:rPr kumimoji="1" lang="ja-JP" altLang="en-US" sz="1050">
              <a:latin typeface="ＭＳ ゴシック" pitchFamily="49" charset="-128"/>
              <a:ea typeface="ＭＳ ゴシック" pitchFamily="49" charset="-128"/>
            </a:rPr>
            <a:t>よる</a:t>
          </a:r>
          <a:r>
            <a:rPr kumimoji="1" lang="ja-JP" altLang="en-US" sz="1100">
              <a:latin typeface="ＭＳ ゴシック" pitchFamily="49" charset="-128"/>
              <a:ea typeface="ＭＳ ゴシック" pitchFamily="49" charset="-128"/>
            </a:rPr>
            <a:t>国県支出金の増やふるさと応援寄附金の増、地方交付税の増などにより前年度と比べて１７６百万円の増となっている。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標準財政規模も５２３百万円増加しており、財政調整基金残高は、事務事業の見直し等による歳出の合理化を図り、今後の財政事情の変化に対応するための積立を行ったため１０５百万円増となり、標準財政規模比は前年度と比べ０．０８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標準財政規模に占める割合は、水道事業会計の占める割合が最も大きく、次いで一般会計、公共下水道事業会計の順となっている。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前年度と比較すると、公共下水道事業会計が１．５１ポイント（２４１百万円）増加した。主な要因としては、建設改良費及び委託料が減（繰越によるもの）となったことによる未払金の減による流動負債の減少が大き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このほか、水道事業会計においては０．５９ポイント（△５６百万円）減少した。主な要因としては、建設改良費の増に伴う現金及び預金が減となったことによる流動資産の減少によるものが大きい。</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37247196</v>
      </c>
      <c r="BO4" s="433"/>
      <c r="BP4" s="433"/>
      <c r="BQ4" s="433"/>
      <c r="BR4" s="433"/>
      <c r="BS4" s="433"/>
      <c r="BT4" s="433"/>
      <c r="BU4" s="434"/>
      <c r="BV4" s="432">
        <v>28222906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36164910</v>
      </c>
      <c r="BO5" s="470"/>
      <c r="BP5" s="470"/>
      <c r="BQ5" s="470"/>
      <c r="BR5" s="470"/>
      <c r="BS5" s="470"/>
      <c r="BT5" s="470"/>
      <c r="BU5" s="471"/>
      <c r="BV5" s="469">
        <v>27574868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92.4</v>
      </c>
      <c r="CU5" s="467"/>
      <c r="CV5" s="467"/>
      <c r="CW5" s="467"/>
      <c r="CX5" s="467"/>
      <c r="CY5" s="467"/>
      <c r="CZ5" s="467"/>
      <c r="DA5" s="468"/>
      <c r="DB5" s="466">
        <v>97.8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1082286</v>
      </c>
      <c r="BO6" s="470"/>
      <c r="BP6" s="470"/>
      <c r="BQ6" s="470"/>
      <c r="BR6" s="470"/>
      <c r="BS6" s="470"/>
      <c r="BT6" s="470"/>
      <c r="BU6" s="471"/>
      <c r="BV6" s="469">
        <v>648038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95.7</v>
      </c>
      <c r="CU6" s="507"/>
      <c r="CV6" s="507"/>
      <c r="CW6" s="507"/>
      <c r="CX6" s="507"/>
      <c r="CY6" s="507"/>
      <c r="CZ6" s="507"/>
      <c r="DA6" s="508"/>
      <c r="DB6" s="506">
        <v>101.4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549270</v>
      </c>
      <c r="BO7" s="470"/>
      <c r="BP7" s="470"/>
      <c r="BQ7" s="470"/>
      <c r="BR7" s="470"/>
      <c r="BS7" s="470"/>
      <c r="BT7" s="470"/>
      <c r="BU7" s="471"/>
      <c r="BV7" s="469">
        <v>291005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15356190</v>
      </c>
      <c r="CU7" s="470"/>
      <c r="CV7" s="470"/>
      <c r="CW7" s="470"/>
      <c r="CX7" s="470"/>
      <c r="CY7" s="470"/>
      <c r="CZ7" s="470"/>
      <c r="DA7" s="471"/>
      <c r="DB7" s="469">
        <v>14833521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533016</v>
      </c>
      <c r="BO8" s="470"/>
      <c r="BP8" s="470"/>
      <c r="BQ8" s="470"/>
      <c r="BR8" s="470"/>
      <c r="BS8" s="470"/>
      <c r="BT8" s="470"/>
      <c r="BU8" s="471"/>
      <c r="BV8" s="469">
        <v>357033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0.41</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50848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175983</v>
      </c>
      <c r="BO9" s="470"/>
      <c r="BP9" s="470"/>
      <c r="BQ9" s="470"/>
      <c r="BR9" s="470"/>
      <c r="BS9" s="470"/>
      <c r="BT9" s="470"/>
      <c r="BU9" s="471"/>
      <c r="BV9" s="469">
        <v>-409652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13.5</v>
      </c>
      <c r="CU9" s="467"/>
      <c r="CV9" s="467"/>
      <c r="CW9" s="467"/>
      <c r="CX9" s="467"/>
      <c r="CY9" s="467"/>
      <c r="CZ9" s="467"/>
      <c r="DA9" s="468"/>
      <c r="DB9" s="466">
        <v>14.8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54090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417293</v>
      </c>
      <c r="BO10" s="470"/>
      <c r="BP10" s="470"/>
      <c r="BQ10" s="470"/>
      <c r="BR10" s="470"/>
      <c r="BS10" s="470"/>
      <c r="BT10" s="470"/>
      <c r="BU10" s="471"/>
      <c r="BV10" s="469">
        <v>488959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51878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312433</v>
      </c>
      <c r="BO12" s="470"/>
      <c r="BP12" s="470"/>
      <c r="BQ12" s="470"/>
      <c r="BR12" s="470"/>
      <c r="BS12" s="470"/>
      <c r="BT12" s="470"/>
      <c r="BU12" s="471"/>
      <c r="BV12" s="469">
        <v>455000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51498</v>
      </c>
      <c r="S13" s="554"/>
      <c r="T13" s="554"/>
      <c r="U13" s="554"/>
      <c r="V13" s="555"/>
      <c r="W13" s="485" t="s">
        <v>141</v>
      </c>
      <c r="X13" s="486"/>
      <c r="Y13" s="486"/>
      <c r="Z13" s="486"/>
      <c r="AA13" s="486"/>
      <c r="AB13" s="476"/>
      <c r="AC13" s="520">
        <v>2912</v>
      </c>
      <c r="AD13" s="521"/>
      <c r="AE13" s="521"/>
      <c r="AF13" s="521"/>
      <c r="AG13" s="563"/>
      <c r="AH13" s="520">
        <v>3454</v>
      </c>
      <c r="AI13" s="521"/>
      <c r="AJ13" s="521"/>
      <c r="AK13" s="521"/>
      <c r="AL13" s="522"/>
      <c r="AM13" s="498" t="s">
        <v>142</v>
      </c>
      <c r="AN13" s="499"/>
      <c r="AO13" s="499"/>
      <c r="AP13" s="499"/>
      <c r="AQ13" s="499"/>
      <c r="AR13" s="499"/>
      <c r="AS13" s="499"/>
      <c r="AT13" s="500"/>
      <c r="AU13" s="501" t="s">
        <v>136</v>
      </c>
      <c r="AV13" s="502"/>
      <c r="AW13" s="502"/>
      <c r="AX13" s="502"/>
      <c r="AY13" s="503" t="s">
        <v>143</v>
      </c>
      <c r="AZ13" s="504"/>
      <c r="BA13" s="504"/>
      <c r="BB13" s="504"/>
      <c r="BC13" s="504"/>
      <c r="BD13" s="504"/>
      <c r="BE13" s="504"/>
      <c r="BF13" s="504"/>
      <c r="BG13" s="504"/>
      <c r="BH13" s="504"/>
      <c r="BI13" s="504"/>
      <c r="BJ13" s="504"/>
      <c r="BK13" s="504"/>
      <c r="BL13" s="504"/>
      <c r="BM13" s="505"/>
      <c r="BN13" s="469">
        <v>280843</v>
      </c>
      <c r="BO13" s="470"/>
      <c r="BP13" s="470"/>
      <c r="BQ13" s="470"/>
      <c r="BR13" s="470"/>
      <c r="BS13" s="470"/>
      <c r="BT13" s="470"/>
      <c r="BU13" s="471"/>
      <c r="BV13" s="469">
        <v>-375693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52801</v>
      </c>
      <c r="S14" s="554"/>
      <c r="T14" s="554"/>
      <c r="U14" s="554"/>
      <c r="V14" s="555"/>
      <c r="W14" s="459"/>
      <c r="X14" s="460"/>
      <c r="Y14" s="460"/>
      <c r="Z14" s="460"/>
      <c r="AA14" s="460"/>
      <c r="AB14" s="449"/>
      <c r="AC14" s="556">
        <v>12.2</v>
      </c>
      <c r="AD14" s="557"/>
      <c r="AE14" s="557"/>
      <c r="AF14" s="557"/>
      <c r="AG14" s="558"/>
      <c r="AH14" s="556">
        <v>13.5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70.2</v>
      </c>
      <c r="CU14" s="568"/>
      <c r="CV14" s="568"/>
      <c r="CW14" s="568"/>
      <c r="CX14" s="568"/>
      <c r="CY14" s="568"/>
      <c r="CZ14" s="568"/>
      <c r="DA14" s="569"/>
      <c r="DB14" s="567">
        <v>76.900000000000006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140</v>
      </c>
      <c r="N15" s="561"/>
      <c r="O15" s="561"/>
      <c r="P15" s="561"/>
      <c r="Q15" s="562"/>
      <c r="R15" s="553">
        <v>52356</v>
      </c>
      <c r="S15" s="554"/>
      <c r="T15" s="554"/>
      <c r="U15" s="554"/>
      <c r="V15" s="555"/>
      <c r="W15" s="485" t="s">
        <v>147</v>
      </c>
      <c r="X15" s="486"/>
      <c r="Y15" s="486"/>
      <c r="Z15" s="486"/>
      <c r="AA15" s="486"/>
      <c r="AB15" s="476"/>
      <c r="AC15" s="520">
        <v>5133</v>
      </c>
      <c r="AD15" s="521"/>
      <c r="AE15" s="521"/>
      <c r="AF15" s="521"/>
      <c r="AG15" s="563"/>
      <c r="AH15" s="520">
        <v>5675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5484184</v>
      </c>
      <c r="BO15" s="433"/>
      <c r="BP15" s="433"/>
      <c r="BQ15" s="433"/>
      <c r="BR15" s="433"/>
      <c r="BS15" s="433"/>
      <c r="BT15" s="433"/>
      <c r="BU15" s="434"/>
      <c r="BV15" s="432">
        <v>5170498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21.6</v>
      </c>
      <c r="AD16" s="557"/>
      <c r="AE16" s="557"/>
      <c r="AF16" s="557"/>
      <c r="AG16" s="558"/>
      <c r="AH16" s="556">
        <v>22.2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13242488</v>
      </c>
      <c r="BO16" s="470"/>
      <c r="BP16" s="470"/>
      <c r="BQ16" s="470"/>
      <c r="BR16" s="470"/>
      <c r="BS16" s="470"/>
      <c r="BT16" s="470"/>
      <c r="BU16" s="471"/>
      <c r="BV16" s="469">
        <v>12761348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15737</v>
      </c>
      <c r="AD17" s="521"/>
      <c r="AE17" s="521"/>
      <c r="AF17" s="521"/>
      <c r="AG17" s="563"/>
      <c r="AH17" s="520">
        <v>16460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6843989</v>
      </c>
      <c r="BO17" s="470"/>
      <c r="BP17" s="470"/>
      <c r="BQ17" s="470"/>
      <c r="BR17" s="470"/>
      <c r="BS17" s="470"/>
      <c r="BT17" s="470"/>
      <c r="BU17" s="471"/>
      <c r="BV17" s="469">
        <v>6509650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536.11</v>
      </c>
      <c r="M18" s="585"/>
      <c r="N18" s="585"/>
      <c r="O18" s="585"/>
      <c r="P18" s="585"/>
      <c r="Q18" s="585"/>
      <c r="R18" s="586"/>
      <c r="S18" s="586"/>
      <c r="T18" s="586"/>
      <c r="U18" s="586"/>
      <c r="V18" s="587"/>
      <c r="W18" s="487"/>
      <c r="X18" s="488"/>
      <c r="Y18" s="488"/>
      <c r="Z18" s="488"/>
      <c r="AA18" s="488"/>
      <c r="AB18" s="479"/>
      <c r="AC18" s="588">
        <v>66.2</v>
      </c>
      <c r="AD18" s="589"/>
      <c r="AE18" s="589"/>
      <c r="AF18" s="589"/>
      <c r="AG18" s="590"/>
      <c r="AH18" s="588">
        <v>64.3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14466537</v>
      </c>
      <c r="BO18" s="470"/>
      <c r="BP18" s="470"/>
      <c r="BQ18" s="470"/>
      <c r="BR18" s="470"/>
      <c r="BS18" s="470"/>
      <c r="BT18" s="470"/>
      <c r="BU18" s="471"/>
      <c r="BV18" s="469">
        <v>14904796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20163050</v>
      </c>
      <c r="BO19" s="470"/>
      <c r="BP19" s="470"/>
      <c r="BQ19" s="470"/>
      <c r="BR19" s="470"/>
      <c r="BS19" s="470"/>
      <c r="BT19" s="470"/>
      <c r="BU19" s="471"/>
      <c r="BV19" s="469">
        <v>18458907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22071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27086387</v>
      </c>
      <c r="BO23" s="470"/>
      <c r="BP23" s="470"/>
      <c r="BQ23" s="470"/>
      <c r="BR23" s="470"/>
      <c r="BS23" s="470"/>
      <c r="BT23" s="470"/>
      <c r="BU23" s="471"/>
      <c r="BV23" s="469">
        <v>26941619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7830</v>
      </c>
      <c r="R24" s="521"/>
      <c r="S24" s="521"/>
      <c r="T24" s="521"/>
      <c r="U24" s="521"/>
      <c r="V24" s="563"/>
      <c r="W24" s="622"/>
      <c r="X24" s="610"/>
      <c r="Y24" s="611"/>
      <c r="Z24" s="519" t="s">
        <v>171</v>
      </c>
      <c r="AA24" s="499"/>
      <c r="AB24" s="499"/>
      <c r="AC24" s="499"/>
      <c r="AD24" s="499"/>
      <c r="AE24" s="499"/>
      <c r="AF24" s="499"/>
      <c r="AG24" s="500"/>
      <c r="AH24" s="520">
        <v>467</v>
      </c>
      <c r="AI24" s="521"/>
      <c r="AJ24" s="521"/>
      <c r="AK24" s="521"/>
      <c r="AL24" s="563"/>
      <c r="AM24" s="520">
        <v>1574257</v>
      </c>
      <c r="AN24" s="521"/>
      <c r="AO24" s="521"/>
      <c r="AP24" s="521"/>
      <c r="AQ24" s="521"/>
      <c r="AR24" s="563"/>
      <c r="AS24" s="520">
        <v>3371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23229143</v>
      </c>
      <c r="BO24" s="470"/>
      <c r="BP24" s="470"/>
      <c r="BQ24" s="470"/>
      <c r="BR24" s="470"/>
      <c r="BS24" s="470"/>
      <c r="BT24" s="470"/>
      <c r="BU24" s="471"/>
      <c r="BV24" s="469">
        <v>23200789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6380</v>
      </c>
      <c r="R25" s="521"/>
      <c r="S25" s="521"/>
      <c r="T25" s="521"/>
      <c r="U25" s="521"/>
      <c r="V25" s="563"/>
      <c r="W25" s="622"/>
      <c r="X25" s="610"/>
      <c r="Y25" s="611"/>
      <c r="Z25" s="519" t="s">
        <v>174</v>
      </c>
      <c r="AA25" s="499"/>
      <c r="AB25" s="499"/>
      <c r="AC25" s="499"/>
      <c r="AD25" s="499"/>
      <c r="AE25" s="499"/>
      <c r="AF25" s="499"/>
      <c r="AG25" s="500"/>
      <c r="AH25" s="520">
        <v>86</v>
      </c>
      <c r="AI25" s="521"/>
      <c r="AJ25" s="521"/>
      <c r="AK25" s="521"/>
      <c r="AL25" s="563"/>
      <c r="AM25" s="520">
        <v>267546</v>
      </c>
      <c r="AN25" s="521"/>
      <c r="AO25" s="521"/>
      <c r="AP25" s="521"/>
      <c r="AQ25" s="521"/>
      <c r="AR25" s="563"/>
      <c r="AS25" s="520">
        <v>3111</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2964089</v>
      </c>
      <c r="BO25" s="433"/>
      <c r="BP25" s="433"/>
      <c r="BQ25" s="433"/>
      <c r="BR25" s="433"/>
      <c r="BS25" s="433"/>
      <c r="BT25" s="433"/>
      <c r="BU25" s="434"/>
      <c r="BV25" s="432">
        <v>2728052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5450</v>
      </c>
      <c r="R26" s="521"/>
      <c r="S26" s="521"/>
      <c r="T26" s="521"/>
      <c r="U26" s="521"/>
      <c r="V26" s="563"/>
      <c r="W26" s="622"/>
      <c r="X26" s="610"/>
      <c r="Y26" s="611"/>
      <c r="Z26" s="519" t="s">
        <v>177</v>
      </c>
      <c r="AA26" s="632"/>
      <c r="AB26" s="632"/>
      <c r="AC26" s="632"/>
      <c r="AD26" s="632"/>
      <c r="AE26" s="632"/>
      <c r="AF26" s="632"/>
      <c r="AG26" s="633"/>
      <c r="AH26" s="520">
        <v>9</v>
      </c>
      <c r="AI26" s="521"/>
      <c r="AJ26" s="521"/>
      <c r="AK26" s="521"/>
      <c r="AL26" s="563"/>
      <c r="AM26" s="520">
        <v>33525</v>
      </c>
      <c r="AN26" s="521"/>
      <c r="AO26" s="521"/>
      <c r="AP26" s="521"/>
      <c r="AQ26" s="521"/>
      <c r="AR26" s="563"/>
      <c r="AS26" s="520">
        <v>3725</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3970</v>
      </c>
      <c r="R27" s="521"/>
      <c r="S27" s="521"/>
      <c r="T27" s="521"/>
      <c r="U27" s="521"/>
      <c r="V27" s="563"/>
      <c r="W27" s="622"/>
      <c r="X27" s="610"/>
      <c r="Y27" s="611"/>
      <c r="Z27" s="519" t="s">
        <v>180</v>
      </c>
      <c r="AA27" s="499"/>
      <c r="AB27" s="499"/>
      <c r="AC27" s="499"/>
      <c r="AD27" s="499"/>
      <c r="AE27" s="499"/>
      <c r="AF27" s="499"/>
      <c r="AG27" s="500"/>
      <c r="AH27" s="520">
        <v>4</v>
      </c>
      <c r="AI27" s="521"/>
      <c r="AJ27" s="521"/>
      <c r="AK27" s="521"/>
      <c r="AL27" s="563"/>
      <c r="AM27" s="520">
        <v>14920</v>
      </c>
      <c r="AN27" s="521"/>
      <c r="AO27" s="521"/>
      <c r="AP27" s="521"/>
      <c r="AQ27" s="521"/>
      <c r="AR27" s="563"/>
      <c r="AS27" s="520">
        <v>3730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769667</v>
      </c>
      <c r="BO27" s="646"/>
      <c r="BP27" s="646"/>
      <c r="BQ27" s="646"/>
      <c r="BR27" s="646"/>
      <c r="BS27" s="646"/>
      <c r="BT27" s="646"/>
      <c r="BU27" s="647"/>
      <c r="BV27" s="645">
        <v>769666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3410</v>
      </c>
      <c r="R28" s="521"/>
      <c r="S28" s="521"/>
      <c r="T28" s="521"/>
      <c r="U28" s="521"/>
      <c r="V28" s="563"/>
      <c r="W28" s="622"/>
      <c r="X28" s="610"/>
      <c r="Y28" s="611"/>
      <c r="Z28" s="519" t="s">
        <v>183</v>
      </c>
      <c r="AA28" s="499"/>
      <c r="AB28" s="499"/>
      <c r="AC28" s="499"/>
      <c r="AD28" s="499"/>
      <c r="AE28" s="499"/>
      <c r="AF28" s="499"/>
      <c r="AG28" s="500"/>
      <c r="AH28" s="520" t="s">
        <v>139</v>
      </c>
      <c r="AI28" s="521"/>
      <c r="AJ28" s="521"/>
      <c r="AK28" s="521"/>
      <c r="AL28" s="563"/>
      <c r="AM28" s="520" t="s">
        <v>129</v>
      </c>
      <c r="AN28" s="521"/>
      <c r="AO28" s="521"/>
      <c r="AP28" s="521"/>
      <c r="AQ28" s="521"/>
      <c r="AR28" s="563"/>
      <c r="AS28" s="520" t="s">
        <v>139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2729416</v>
      </c>
      <c r="BO28" s="433"/>
      <c r="BP28" s="433"/>
      <c r="BQ28" s="433"/>
      <c r="BR28" s="433"/>
      <c r="BS28" s="433"/>
      <c r="BT28" s="433"/>
      <c r="BU28" s="434"/>
      <c r="BV28" s="432">
        <v>2624556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17</v>
      </c>
      <c r="M29" s="521"/>
      <c r="N29" s="521"/>
      <c r="O29" s="521"/>
      <c r="P29" s="563"/>
      <c r="Q29" s="520">
        <v>3270</v>
      </c>
      <c r="R29" s="521"/>
      <c r="S29" s="521"/>
      <c r="T29" s="521"/>
      <c r="U29" s="521"/>
      <c r="V29" s="563"/>
      <c r="W29" s="623"/>
      <c r="X29" s="624"/>
      <c r="Y29" s="625"/>
      <c r="Z29" s="519" t="s">
        <v>186</v>
      </c>
      <c r="AA29" s="499"/>
      <c r="AB29" s="499"/>
      <c r="AC29" s="499"/>
      <c r="AD29" s="499"/>
      <c r="AE29" s="499"/>
      <c r="AF29" s="499"/>
      <c r="AG29" s="500"/>
      <c r="AH29" s="520">
        <v>471</v>
      </c>
      <c r="AI29" s="521"/>
      <c r="AJ29" s="521"/>
      <c r="AK29" s="521"/>
      <c r="AL29" s="563"/>
      <c r="AM29" s="520">
        <v>1589177</v>
      </c>
      <c r="AN29" s="521"/>
      <c r="AO29" s="521"/>
      <c r="AP29" s="521"/>
      <c r="AQ29" s="521"/>
      <c r="AR29" s="563"/>
      <c r="AS29" s="520">
        <v>3374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105272</v>
      </c>
      <c r="BO29" s="470"/>
      <c r="BP29" s="470"/>
      <c r="BQ29" s="470"/>
      <c r="BR29" s="470"/>
      <c r="BS29" s="470"/>
      <c r="BT29" s="470"/>
      <c r="BU29" s="471"/>
      <c r="BV29" s="469">
        <v>105100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3272376</v>
      </c>
      <c r="BO30" s="646"/>
      <c r="BP30" s="646"/>
      <c r="BQ30" s="646"/>
      <c r="BR30" s="646"/>
      <c r="BS30" s="646"/>
      <c r="BT30" s="646"/>
      <c r="BU30" s="647"/>
      <c r="BV30" s="645">
        <v>2678801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日南市国民健康保険特別会計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日南市水道事業会計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日南市簡易水道特別会計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日南串間広域不燃物処理組合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日南市土地開発公社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日南市介護保険特別会計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日南市公共下水道事業会計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IF('各会計、関係団体の財政状況及び健全化判断比率'!B36="","",'各会計、関係団体の財政状況及び健全化判断比率'!B36)</f>
        <v>日南市漁業集落排水特別会計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宮崎県市町村総合事務組合（一般会計）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ドリームランドはまゆう</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日南市後期高齢者医療特別会計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日南市特定環境保全公共下水道事業会計</v>
      </c>
      <c r="AP36" s="659"/>
      <c r="AQ36" s="659"/>
      <c r="AR36" s="659"/>
      <c r="AS36" s="659"/>
      <c r="AT36" s="659"/>
      <c r="AU36" s="659"/>
      <c r="AV36" s="659"/>
      <c r="AW36" s="659"/>
      <c r="AX36" s="659"/>
      <c r="AY36" s="659"/>
      <c r="AZ36" s="659"/>
      <c r="BA36" s="659"/>
      <c r="BB36" s="659"/>
      <c r="BC36" s="659"/>
      <c r="BD36" s="214"/>
      <c r="BE36" s="658">
        <f t="shared" si="1"/>
        <v>11</v>
      </c>
      <c r="BF36" s="658"/>
      <c r="BG36" s="659" t="str">
        <f>IF('各会計、関係団体の財政状況及び健全化判断比率'!B37="","",'各会計、関係団体の財政状況及び健全化判断比率'!B37)</f>
        <v>日南市公設合併処理浄化槽特別会計</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宮崎県市町村総合事務組合（市町村交通災害共済事業特別会計）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北郷町温泉協会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8</v>
      </c>
      <c r="AN37" s="658"/>
      <c r="AO37" s="659" t="str">
        <f>IF('各会計、関係団体の財政状況及び健全化判断比率'!B34="","",'各会計、関係団体の財政状況及び健全化判断比率'!B34)</f>
        <v>日南市病院事業会計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宮崎県市町村総合事務組合（自治会館管理運営特別会計）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日南まちづくり</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宮崎県後期高齢者医療広域連合（一般会計）</v>
      </c>
      <c r="BZ38" s="659"/>
      <c r="CA38" s="659"/>
      <c r="CB38" s="659"/>
      <c r="CC38" s="659"/>
      <c r="CD38" s="659"/>
      <c r="CE38" s="659"/>
      <c r="CF38" s="659"/>
      <c r="CG38" s="659"/>
      <c r="CH38" s="659"/>
      <c r="CI38" s="659"/>
      <c r="CJ38" s="659"/>
      <c r="CK38" s="659"/>
      <c r="CL38" s="659"/>
      <c r="CM38" s="659"/>
      <c r="CN38" s="214"/>
      <c r="CO38" s="658">
        <f t="shared" si="3"/>
        <v>22</v>
      </c>
      <c r="CP38" s="658"/>
      <c r="CQ38" s="659" t="str">
        <f>IF('各会計、関係団体の財政状況及び健全化判断比率'!BS11="","",'各会計、関係団体の財政状況及び健全化判断比率'!BS11)</f>
        <v>南那珂森林組合</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宮崎県後期高齢者医療広域連合（後期高齢者医療特別会計）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GKnWd2Leky8+s4YrfOWQPql6bIpKM8ZtyeWULimh4UBzDbn/MHcbOI+qgsS+/FuePdBDm3QkicT3SXSMPHCE7Q==" saltValue="Vshx9q/QoPaV22uJ6KZP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0" t="s">
        <v>566</v>
      </c>
      <c r="D34" s="1250"/>
      <c r="E34" s="1251"/>
      <c r="F34" s="32">
        <v>8.56</v>
      </c>
      <c r="G34" s="33">
        <v>8.25</v>
      </c>
      <c r="H34" s="33">
        <v>7.1</v>
      </c>
      <c r="I34" s="33">
        <v>6.82</v>
      </c>
      <c r="J34" s="34">
        <v>6.23</v>
      </c>
      <c r="K34" s="22"/>
      <c r="L34" s="22"/>
      <c r="M34" s="22"/>
      <c r="N34" s="22"/>
      <c r="O34" s="22"/>
      <c r="P34" s="22"/>
    </row>
    <row r="35" spans="1:16" ht="39" customHeight="1" x14ac:dyDescent="0.2">
      <c r="A35" s="22"/>
      <c r="B35" s="35"/>
      <c r="C35" s="1244" t="s">
        <v>567</v>
      </c>
      <c r="D35" s="1245"/>
      <c r="E35" s="1246"/>
      <c r="F35" s="36">
        <v>4.92</v>
      </c>
      <c r="G35" s="37">
        <v>5.03</v>
      </c>
      <c r="H35" s="37">
        <v>5.0999999999999996</v>
      </c>
      <c r="I35" s="37">
        <v>2.4</v>
      </c>
      <c r="J35" s="38">
        <v>3.47</v>
      </c>
      <c r="K35" s="22"/>
      <c r="L35" s="22"/>
      <c r="M35" s="22"/>
      <c r="N35" s="22"/>
      <c r="O35" s="22"/>
      <c r="P35" s="22"/>
    </row>
    <row r="36" spans="1:16" ht="39" customHeight="1" x14ac:dyDescent="0.2">
      <c r="A36" s="22"/>
      <c r="B36" s="35"/>
      <c r="C36" s="1244" t="s">
        <v>568</v>
      </c>
      <c r="D36" s="1245"/>
      <c r="E36" s="1246"/>
      <c r="F36" s="36">
        <v>1.65</v>
      </c>
      <c r="G36" s="37">
        <v>2.25</v>
      </c>
      <c r="H36" s="37">
        <v>4.03</v>
      </c>
      <c r="I36" s="37">
        <v>1.81</v>
      </c>
      <c r="J36" s="38">
        <v>3.32</v>
      </c>
      <c r="K36" s="22"/>
      <c r="L36" s="22"/>
      <c r="M36" s="22"/>
      <c r="N36" s="22"/>
      <c r="O36" s="22"/>
      <c r="P36" s="22"/>
    </row>
    <row r="37" spans="1:16" ht="39" customHeight="1" x14ac:dyDescent="0.2">
      <c r="A37" s="22"/>
      <c r="B37" s="35"/>
      <c r="C37" s="1244" t="s">
        <v>569</v>
      </c>
      <c r="D37" s="1245"/>
      <c r="E37" s="1246"/>
      <c r="F37" s="36">
        <v>1.86</v>
      </c>
      <c r="G37" s="37">
        <v>1.54</v>
      </c>
      <c r="H37" s="37">
        <v>1.36</v>
      </c>
      <c r="I37" s="37">
        <v>0.83</v>
      </c>
      <c r="J37" s="38">
        <v>1.05</v>
      </c>
      <c r="K37" s="22"/>
      <c r="L37" s="22"/>
      <c r="M37" s="22"/>
      <c r="N37" s="22"/>
      <c r="O37" s="22"/>
      <c r="P37" s="22"/>
    </row>
    <row r="38" spans="1:16" ht="39" customHeight="1" x14ac:dyDescent="0.2">
      <c r="A38" s="22"/>
      <c r="B38" s="35"/>
      <c r="C38" s="1244" t="s">
        <v>570</v>
      </c>
      <c r="D38" s="1245"/>
      <c r="E38" s="1246"/>
      <c r="F38" s="36">
        <v>0.53</v>
      </c>
      <c r="G38" s="37">
        <v>0.56999999999999995</v>
      </c>
      <c r="H38" s="37">
        <v>1.44</v>
      </c>
      <c r="I38" s="37">
        <v>1.24</v>
      </c>
      <c r="J38" s="38">
        <v>0.95</v>
      </c>
      <c r="K38" s="22"/>
      <c r="L38" s="22"/>
      <c r="M38" s="22"/>
      <c r="N38" s="22"/>
      <c r="O38" s="22"/>
      <c r="P38" s="22"/>
    </row>
    <row r="39" spans="1:16" ht="39" customHeight="1" x14ac:dyDescent="0.2">
      <c r="A39" s="22"/>
      <c r="B39" s="35"/>
      <c r="C39" s="1244" t="s">
        <v>571</v>
      </c>
      <c r="D39" s="1245"/>
      <c r="E39" s="1246"/>
      <c r="F39" s="36">
        <v>3.1</v>
      </c>
      <c r="G39" s="37">
        <v>3.38</v>
      </c>
      <c r="H39" s="37">
        <v>1.45</v>
      </c>
      <c r="I39" s="37">
        <v>0.91</v>
      </c>
      <c r="J39" s="38">
        <v>0.94</v>
      </c>
      <c r="K39" s="22"/>
      <c r="L39" s="22"/>
      <c r="M39" s="22"/>
      <c r="N39" s="22"/>
      <c r="O39" s="22"/>
      <c r="P39" s="22"/>
    </row>
    <row r="40" spans="1:16" ht="39" customHeight="1" x14ac:dyDescent="0.2">
      <c r="A40" s="22"/>
      <c r="B40" s="35"/>
      <c r="C40" s="1244" t="s">
        <v>572</v>
      </c>
      <c r="D40" s="1245"/>
      <c r="E40" s="1246"/>
      <c r="F40" s="36">
        <v>0.26</v>
      </c>
      <c r="G40" s="37">
        <v>0.35</v>
      </c>
      <c r="H40" s="37">
        <v>0.35</v>
      </c>
      <c r="I40" s="37">
        <v>0.42</v>
      </c>
      <c r="J40" s="38">
        <v>0.47</v>
      </c>
      <c r="K40" s="22"/>
      <c r="L40" s="22"/>
      <c r="M40" s="22"/>
      <c r="N40" s="22"/>
      <c r="O40" s="22"/>
      <c r="P40" s="22"/>
    </row>
    <row r="41" spans="1:16" ht="39" customHeight="1" x14ac:dyDescent="0.2">
      <c r="A41" s="22"/>
      <c r="B41" s="35"/>
      <c r="C41" s="1244" t="s">
        <v>573</v>
      </c>
      <c r="D41" s="1245"/>
      <c r="E41" s="1246"/>
      <c r="F41" s="36">
        <v>0.05</v>
      </c>
      <c r="G41" s="37">
        <v>0.05</v>
      </c>
      <c r="H41" s="37">
        <v>0.04</v>
      </c>
      <c r="I41" s="37">
        <v>0.05</v>
      </c>
      <c r="J41" s="38">
        <v>0.06</v>
      </c>
      <c r="K41" s="22"/>
      <c r="L41" s="22"/>
      <c r="M41" s="22"/>
      <c r="N41" s="22"/>
      <c r="O41" s="22"/>
      <c r="P41" s="22"/>
    </row>
    <row r="42" spans="1:16" ht="39" customHeight="1" x14ac:dyDescent="0.2">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575</v>
      </c>
      <c r="D43" s="1248"/>
      <c r="E43" s="1249"/>
      <c r="F43" s="41">
        <v>0.1</v>
      </c>
      <c r="G43" s="42">
        <v>0.13</v>
      </c>
      <c r="H43" s="42">
        <v>0.12</v>
      </c>
      <c r="I43" s="42">
        <v>0.06</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mJZu7L9v/SVh0mVgdmnJgW2xzwSWJOc+HlDd2XOSt2rEr2ERE9NcbmYL/4ab/KAObnd6XVTScKmB+Bp5CTLQ==" saltValue="+fmCzvbNiYHClgeo7+l4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3223</v>
      </c>
      <c r="L45" s="60">
        <v>3090</v>
      </c>
      <c r="M45" s="60">
        <v>2879</v>
      </c>
      <c r="N45" s="60">
        <v>2873</v>
      </c>
      <c r="O45" s="61">
        <v>2875</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2">
      <c r="A48" s="48"/>
      <c r="B48" s="1254"/>
      <c r="C48" s="1255"/>
      <c r="D48" s="62"/>
      <c r="E48" s="1260" t="s">
        <v>15</v>
      </c>
      <c r="F48" s="1260"/>
      <c r="G48" s="1260"/>
      <c r="H48" s="1260"/>
      <c r="I48" s="1260"/>
      <c r="J48" s="1261"/>
      <c r="K48" s="63">
        <v>628</v>
      </c>
      <c r="L48" s="64">
        <v>610</v>
      </c>
      <c r="M48" s="64">
        <v>566</v>
      </c>
      <c r="N48" s="64">
        <v>562</v>
      </c>
      <c r="O48" s="65">
        <v>582</v>
      </c>
      <c r="P48" s="48"/>
      <c r="Q48" s="48"/>
      <c r="R48" s="48"/>
      <c r="S48" s="48"/>
      <c r="T48" s="48"/>
      <c r="U48" s="48"/>
    </row>
    <row r="49" spans="1:21" ht="30.75" customHeight="1" x14ac:dyDescent="0.2">
      <c r="A49" s="48"/>
      <c r="B49" s="1254"/>
      <c r="C49" s="1255"/>
      <c r="D49" s="62"/>
      <c r="E49" s="1260" t="s">
        <v>16</v>
      </c>
      <c r="F49" s="1260"/>
      <c r="G49" s="1260"/>
      <c r="H49" s="1260"/>
      <c r="I49" s="1260"/>
      <c r="J49" s="1261"/>
      <c r="K49" s="63">
        <v>51</v>
      </c>
      <c r="L49" s="64">
        <v>39</v>
      </c>
      <c r="M49" s="64" t="s">
        <v>518</v>
      </c>
      <c r="N49" s="64" t="s">
        <v>518</v>
      </c>
      <c r="O49" s="65" t="s">
        <v>518</v>
      </c>
      <c r="P49" s="48"/>
      <c r="Q49" s="48"/>
      <c r="R49" s="48"/>
      <c r="S49" s="48"/>
      <c r="T49" s="48"/>
      <c r="U49" s="48"/>
    </row>
    <row r="50" spans="1:21" ht="30.75" customHeight="1" x14ac:dyDescent="0.2">
      <c r="A50" s="48"/>
      <c r="B50" s="1254"/>
      <c r="C50" s="1255"/>
      <c r="D50" s="62"/>
      <c r="E50" s="1260" t="s">
        <v>17</v>
      </c>
      <c r="F50" s="1260"/>
      <c r="G50" s="1260"/>
      <c r="H50" s="1260"/>
      <c r="I50" s="1260"/>
      <c r="J50" s="1261"/>
      <c r="K50" s="63">
        <v>11</v>
      </c>
      <c r="L50" s="64">
        <v>10</v>
      </c>
      <c r="M50" s="64">
        <v>8</v>
      </c>
      <c r="N50" s="64">
        <v>8</v>
      </c>
      <c r="O50" s="65">
        <v>7</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t="s">
        <v>518</v>
      </c>
      <c r="M51" s="64" t="s">
        <v>518</v>
      </c>
      <c r="N51" s="64" t="s">
        <v>518</v>
      </c>
      <c r="O51" s="65" t="s">
        <v>518</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2524</v>
      </c>
      <c r="L52" s="64">
        <v>2420</v>
      </c>
      <c r="M52" s="64">
        <v>2272</v>
      </c>
      <c r="N52" s="64">
        <v>2248</v>
      </c>
      <c r="O52" s="65">
        <v>2266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1389</v>
      </c>
      <c r="L53" s="69">
        <v>1329</v>
      </c>
      <c r="M53" s="69">
        <v>1181</v>
      </c>
      <c r="N53" s="69">
        <v>1195</v>
      </c>
      <c r="O53" s="70">
        <v>1198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cqXT07/a9Znqaozdx7ubaB3oTZ23g07VmqLN8QkBB0ILbGBq1Rzuv3oO/ZRjJl+Mojwj+ioUWppOfzXuKa88w==" saltValue="MbAeSz1t5G9RQH9/VOtY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78" t="s">
        <v>30</v>
      </c>
      <c r="C41" s="1279"/>
      <c r="D41" s="102"/>
      <c r="E41" s="1284" t="s">
        <v>31</v>
      </c>
      <c r="F41" s="1284"/>
      <c r="G41" s="1284"/>
      <c r="H41" s="1285"/>
      <c r="I41" s="103">
        <v>28878</v>
      </c>
      <c r="J41" s="104">
        <v>27892</v>
      </c>
      <c r="K41" s="104">
        <v>27394</v>
      </c>
      <c r="L41" s="104">
        <v>26942</v>
      </c>
      <c r="M41" s="105">
        <v>27086</v>
      </c>
    </row>
    <row r="42" spans="2:13" ht="27.75" customHeight="1" x14ac:dyDescent="0.2">
      <c r="B42" s="1280"/>
      <c r="C42" s="1281"/>
      <c r="D42" s="106"/>
      <c r="E42" s="1286" t="s">
        <v>32</v>
      </c>
      <c r="F42" s="1286"/>
      <c r="G42" s="1286"/>
      <c r="H42" s="1287"/>
      <c r="I42" s="107">
        <v>61</v>
      </c>
      <c r="J42" s="108">
        <v>52</v>
      </c>
      <c r="K42" s="108">
        <v>45</v>
      </c>
      <c r="L42" s="108">
        <v>39</v>
      </c>
      <c r="M42" s="109">
        <v>32</v>
      </c>
    </row>
    <row r="43" spans="2:13" ht="27.75" customHeight="1" x14ac:dyDescent="0.2">
      <c r="B43" s="1280"/>
      <c r="C43" s="1281"/>
      <c r="D43" s="106"/>
      <c r="E43" s="1286" t="s">
        <v>33</v>
      </c>
      <c r="F43" s="1286"/>
      <c r="G43" s="1286"/>
      <c r="H43" s="1287"/>
      <c r="I43" s="107">
        <v>7865</v>
      </c>
      <c r="J43" s="108">
        <v>7873</v>
      </c>
      <c r="K43" s="108">
        <v>7788</v>
      </c>
      <c r="L43" s="108">
        <v>7746</v>
      </c>
      <c r="M43" s="109">
        <v>7662</v>
      </c>
    </row>
    <row r="44" spans="2:13" ht="27.75" customHeight="1" x14ac:dyDescent="0.2">
      <c r="B44" s="1280"/>
      <c r="C44" s="1281"/>
      <c r="D44" s="106"/>
      <c r="E44" s="1286" t="s">
        <v>34</v>
      </c>
      <c r="F44" s="1286"/>
      <c r="G44" s="1286"/>
      <c r="H44" s="1287"/>
      <c r="I44" s="107">
        <v>39</v>
      </c>
      <c r="J44" s="108" t="s">
        <v>518</v>
      </c>
      <c r="K44" s="108" t="s">
        <v>518</v>
      </c>
      <c r="L44" s="108" t="s">
        <v>518</v>
      </c>
      <c r="M44" s="109" t="s">
        <v>518</v>
      </c>
    </row>
    <row r="45" spans="2:13" ht="27.75" customHeight="1" x14ac:dyDescent="0.2">
      <c r="B45" s="1280"/>
      <c r="C45" s="1281"/>
      <c r="D45" s="106"/>
      <c r="E45" s="1286" t="s">
        <v>35</v>
      </c>
      <c r="F45" s="1286"/>
      <c r="G45" s="1286"/>
      <c r="H45" s="1287"/>
      <c r="I45" s="107">
        <v>5665</v>
      </c>
      <c r="J45" s="108">
        <v>5561</v>
      </c>
      <c r="K45" s="108">
        <v>5303</v>
      </c>
      <c r="L45" s="108">
        <v>5167</v>
      </c>
      <c r="M45" s="109">
        <v>5264</v>
      </c>
    </row>
    <row r="46" spans="2:13" ht="27.75" customHeight="1" x14ac:dyDescent="0.2">
      <c r="B46" s="1280"/>
      <c r="C46" s="1281"/>
      <c r="D46" s="110"/>
      <c r="E46" s="1286" t="s">
        <v>36</v>
      </c>
      <c r="F46" s="1286"/>
      <c r="G46" s="1286"/>
      <c r="H46" s="1287"/>
      <c r="I46" s="107">
        <v>4</v>
      </c>
      <c r="J46" s="108">
        <v>4</v>
      </c>
      <c r="K46" s="108">
        <v>4</v>
      </c>
      <c r="L46" s="108">
        <v>4</v>
      </c>
      <c r="M46" s="109">
        <v>4</v>
      </c>
    </row>
    <row r="47" spans="2:13" ht="27.75" customHeight="1" x14ac:dyDescent="0.2">
      <c r="B47" s="1280"/>
      <c r="C47" s="1281"/>
      <c r="D47" s="111"/>
      <c r="E47" s="1288" t="s">
        <v>37</v>
      </c>
      <c r="F47" s="1289"/>
      <c r="G47" s="1289"/>
      <c r="H47" s="1290"/>
      <c r="I47" s="107" t="s">
        <v>518</v>
      </c>
      <c r="J47" s="108" t="s">
        <v>518</v>
      </c>
      <c r="K47" s="108" t="s">
        <v>518</v>
      </c>
      <c r="L47" s="108" t="s">
        <v>518</v>
      </c>
      <c r="M47" s="109" t="s">
        <v>518</v>
      </c>
    </row>
    <row r="48" spans="2:13" ht="27.75" customHeight="1" x14ac:dyDescent="0.2">
      <c r="B48" s="1280"/>
      <c r="C48" s="1281"/>
      <c r="D48" s="106"/>
      <c r="E48" s="1286" t="s">
        <v>38</v>
      </c>
      <c r="F48" s="1286"/>
      <c r="G48" s="1286"/>
      <c r="H48" s="1287"/>
      <c r="I48" s="107" t="s">
        <v>518</v>
      </c>
      <c r="J48" s="108" t="s">
        <v>518</v>
      </c>
      <c r="K48" s="108" t="s">
        <v>518</v>
      </c>
      <c r="L48" s="108" t="s">
        <v>518</v>
      </c>
      <c r="M48" s="109" t="s">
        <v>518</v>
      </c>
    </row>
    <row r="49" spans="2:13" ht="27.75" customHeight="1" x14ac:dyDescent="0.2">
      <c r="B49" s="1282"/>
      <c r="C49" s="1283"/>
      <c r="D49" s="106"/>
      <c r="E49" s="1286" t="s">
        <v>39</v>
      </c>
      <c r="F49" s="1286"/>
      <c r="G49" s="1286"/>
      <c r="H49" s="1287"/>
      <c r="I49" s="107" t="s">
        <v>518</v>
      </c>
      <c r="J49" s="108" t="s">
        <v>518</v>
      </c>
      <c r="K49" s="108" t="s">
        <v>518</v>
      </c>
      <c r="L49" s="108" t="s">
        <v>518</v>
      </c>
      <c r="M49" s="109" t="s">
        <v>518</v>
      </c>
    </row>
    <row r="50" spans="2:13" ht="27.75" customHeight="1" x14ac:dyDescent="0.2">
      <c r="B50" s="1291" t="s">
        <v>40</v>
      </c>
      <c r="C50" s="1292"/>
      <c r="D50" s="112"/>
      <c r="E50" s="1286" t="s">
        <v>41</v>
      </c>
      <c r="F50" s="1286"/>
      <c r="G50" s="1286"/>
      <c r="H50" s="1287"/>
      <c r="I50" s="107">
        <v>5903</v>
      </c>
      <c r="J50" s="108">
        <v>6181</v>
      </c>
      <c r="K50" s="108">
        <v>6351</v>
      </c>
      <c r="L50" s="108">
        <v>6616</v>
      </c>
      <c r="M50" s="109">
        <v>7139</v>
      </c>
    </row>
    <row r="51" spans="2:13" ht="27.75" customHeight="1" x14ac:dyDescent="0.2">
      <c r="B51" s="1280"/>
      <c r="C51" s="1281"/>
      <c r="D51" s="106"/>
      <c r="E51" s="1286" t="s">
        <v>42</v>
      </c>
      <c r="F51" s="1286"/>
      <c r="G51" s="1286"/>
      <c r="H51" s="1287"/>
      <c r="I51" s="107">
        <v>965</v>
      </c>
      <c r="J51" s="108">
        <v>805</v>
      </c>
      <c r="K51" s="108">
        <v>769</v>
      </c>
      <c r="L51" s="108">
        <v>906</v>
      </c>
      <c r="M51" s="109">
        <v>924</v>
      </c>
    </row>
    <row r="52" spans="2:13" ht="27.75" customHeight="1" x14ac:dyDescent="0.2">
      <c r="B52" s="1282"/>
      <c r="C52" s="1283"/>
      <c r="D52" s="106"/>
      <c r="E52" s="1286" t="s">
        <v>43</v>
      </c>
      <c r="F52" s="1286"/>
      <c r="G52" s="1286"/>
      <c r="H52" s="1287"/>
      <c r="I52" s="107">
        <v>23621</v>
      </c>
      <c r="J52" s="108">
        <v>22916</v>
      </c>
      <c r="K52" s="108">
        <v>22815</v>
      </c>
      <c r="L52" s="108">
        <v>22576</v>
      </c>
      <c r="M52" s="109">
        <v>22684</v>
      </c>
    </row>
    <row r="53" spans="2:13" ht="27.75" customHeight="1" thickBot="1" x14ac:dyDescent="0.25">
      <c r="B53" s="1293" t="s">
        <v>44</v>
      </c>
      <c r="C53" s="1294"/>
      <c r="D53" s="113"/>
      <c r="E53" s="1295" t="s">
        <v>45</v>
      </c>
      <c r="F53" s="1295"/>
      <c r="G53" s="1295"/>
      <c r="H53" s="1296"/>
      <c r="I53" s="114">
        <v>12024</v>
      </c>
      <c r="J53" s="115">
        <v>11481</v>
      </c>
      <c r="K53" s="115">
        <v>10599</v>
      </c>
      <c r="L53" s="115">
        <v>9798</v>
      </c>
      <c r="M53" s="116">
        <v>9302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wceTgGW4nmL3WgWjdbOsn5nDT9NvIW76itAhmTqiEtI/ChruzkvySBZgSha6JQOYz2ox+7TdU2BAIwdJgHsnQ==" saltValue="LvMRjRmDnkG4qdMbzejA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25" sqref="I2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5" t="s">
        <v>48</v>
      </c>
      <c r="D55" s="1305"/>
      <c r="E55" s="1306"/>
      <c r="F55" s="128">
        <v>2591</v>
      </c>
      <c r="G55" s="128">
        <v>2625</v>
      </c>
      <c r="H55" s="129">
        <v>2729</v>
      </c>
    </row>
    <row r="56" spans="2:8" ht="52.5" customHeight="1" x14ac:dyDescent="0.2">
      <c r="B56" s="130"/>
      <c r="C56" s="1307" t="s">
        <v>49</v>
      </c>
      <c r="D56" s="1307"/>
      <c r="E56" s="1308"/>
      <c r="F56" s="131">
        <v>105</v>
      </c>
      <c r="G56" s="131">
        <v>105</v>
      </c>
      <c r="H56" s="132">
        <v>105</v>
      </c>
    </row>
    <row r="57" spans="2:8" ht="53.25" customHeight="1" x14ac:dyDescent="0.2">
      <c r="B57" s="130"/>
      <c r="C57" s="1309" t="s">
        <v>50</v>
      </c>
      <c r="D57" s="1309"/>
      <c r="E57" s="1310"/>
      <c r="F57" s="133">
        <v>2454</v>
      </c>
      <c r="G57" s="133">
        <v>2679</v>
      </c>
      <c r="H57" s="134">
        <v>3272</v>
      </c>
    </row>
    <row r="58" spans="2:8" ht="45.75" customHeight="1" x14ac:dyDescent="0.2">
      <c r="B58" s="135"/>
      <c r="C58" s="1297" t="s">
        <v>582</v>
      </c>
      <c r="D58" s="1298"/>
      <c r="E58" s="1299"/>
      <c r="F58" s="136">
        <v>1194</v>
      </c>
      <c r="G58" s="136">
        <v>1169</v>
      </c>
      <c r="H58" s="137">
        <v>1122</v>
      </c>
    </row>
    <row r="59" spans="2:8" ht="45.75" customHeight="1" x14ac:dyDescent="0.2">
      <c r="B59" s="135"/>
      <c r="C59" s="1297" t="s">
        <v>583</v>
      </c>
      <c r="D59" s="1298"/>
      <c r="E59" s="1299"/>
      <c r="F59" s="136">
        <v>119</v>
      </c>
      <c r="G59" s="136">
        <v>344</v>
      </c>
      <c r="H59" s="137">
        <v>928</v>
      </c>
    </row>
    <row r="60" spans="2:8" ht="45.75" customHeight="1" x14ac:dyDescent="0.2">
      <c r="B60" s="135"/>
      <c r="C60" s="1297" t="s">
        <v>584</v>
      </c>
      <c r="D60" s="1298"/>
      <c r="E60" s="1299"/>
      <c r="F60" s="136">
        <v>589</v>
      </c>
      <c r="G60" s="136">
        <v>590</v>
      </c>
      <c r="H60" s="137">
        <v>591</v>
      </c>
    </row>
    <row r="61" spans="2:8" ht="45.75" customHeight="1" x14ac:dyDescent="0.2">
      <c r="B61" s="135"/>
      <c r="C61" s="1297" t="s">
        <v>585</v>
      </c>
      <c r="D61" s="1298"/>
      <c r="E61" s="1299"/>
      <c r="F61" s="136">
        <v>158</v>
      </c>
      <c r="G61" s="136">
        <v>158</v>
      </c>
      <c r="H61" s="137">
        <v>158</v>
      </c>
    </row>
    <row r="62" spans="2:8" ht="45.75" customHeight="1" thickBot="1" x14ac:dyDescent="0.25">
      <c r="B62" s="138"/>
      <c r="C62" s="1300" t="s">
        <v>586</v>
      </c>
      <c r="D62" s="1301"/>
      <c r="E62" s="1302"/>
      <c r="F62" s="139">
        <v>75</v>
      </c>
      <c r="G62" s="139">
        <v>81</v>
      </c>
      <c r="H62" s="140">
        <v>101</v>
      </c>
    </row>
    <row r="63" spans="2:8" ht="52.5" customHeight="1" thickBot="1" x14ac:dyDescent="0.25">
      <c r="B63" s="141"/>
      <c r="C63" s="1303" t="s">
        <v>51</v>
      </c>
      <c r="D63" s="1303"/>
      <c r="E63" s="1304"/>
      <c r="F63" s="142">
        <v>5150</v>
      </c>
      <c r="G63" s="142">
        <v>5408</v>
      </c>
      <c r="H63" s="143">
        <v>6107</v>
      </c>
    </row>
    <row r="64" spans="2:8" ht="15" customHeight="1" x14ac:dyDescent="0.2"/>
  </sheetData>
  <sheetProtection algorithmName="SHA-512" hashValue="NOPASiFs9PAwjMdbPyMq3KiNbND3ayWgw3bzBDV079yv9MohfwQLUNymprBnEqn3+YPmQuNIbCP0L31RDd3RaA==" saltValue="CfcB9nf7zgPYG3QDi2w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AC0E-6E59-40BA-AA82-648B69B221C8}">
  <sheetPr>
    <pageSetUpPr fitToPage="1"/>
  </sheetPr>
  <dimension ref="A1:WZM160"/>
  <sheetViews>
    <sheetView showGridLines="0" zoomScaleNormal="100" zoomScaleSheetLayoutView="55" workbookViewId="0">
      <selection activeCell="AN48" sqref="AN48"/>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605</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606</v>
      </c>
      <c r="AO51" s="1317"/>
      <c r="AP51" s="1317"/>
      <c r="AQ51" s="1317"/>
      <c r="AR51" s="1317"/>
      <c r="AS51" s="1317"/>
      <c r="AT51" s="1317"/>
      <c r="AU51" s="1317"/>
      <c r="AV51" s="1317"/>
      <c r="AW51" s="1317"/>
      <c r="AX51" s="1317"/>
      <c r="AY51" s="1317"/>
      <c r="AZ51" s="1317"/>
      <c r="BA51" s="1317"/>
      <c r="BB51" s="1317" t="s">
        <v>607</v>
      </c>
      <c r="BC51" s="1317"/>
      <c r="BD51" s="1317"/>
      <c r="BE51" s="1317"/>
      <c r="BF51" s="1317"/>
      <c r="BG51" s="1317"/>
      <c r="BH51" s="1317"/>
      <c r="BI51" s="1317"/>
      <c r="BJ51" s="1317"/>
      <c r="BK51" s="1317"/>
      <c r="BL51" s="1317"/>
      <c r="BM51" s="1317"/>
      <c r="BN51" s="1317"/>
      <c r="BO51" s="1317"/>
      <c r="BP51" s="1316">
        <v>89.5</v>
      </c>
      <c r="BQ51" s="1316"/>
      <c r="BR51" s="1316"/>
      <c r="BS51" s="1316"/>
      <c r="BT51" s="1316"/>
      <c r="BU51" s="1316"/>
      <c r="BV51" s="1316"/>
      <c r="BW51" s="1316"/>
      <c r="BX51" s="1316">
        <v>87.7</v>
      </c>
      <c r="BY51" s="1316"/>
      <c r="BZ51" s="1316"/>
      <c r="CA51" s="1316"/>
      <c r="CB51" s="1316"/>
      <c r="CC51" s="1316"/>
      <c r="CD51" s="1316"/>
      <c r="CE51" s="1316"/>
      <c r="CF51" s="1316">
        <v>82.3</v>
      </c>
      <c r="CG51" s="1316"/>
      <c r="CH51" s="1316"/>
      <c r="CI51" s="1316"/>
      <c r="CJ51" s="1316"/>
      <c r="CK51" s="1316"/>
      <c r="CL51" s="1316"/>
      <c r="CM51" s="1316"/>
      <c r="CN51" s="1316">
        <v>76.900000000000006</v>
      </c>
      <c r="CO51" s="1316"/>
      <c r="CP51" s="1316"/>
      <c r="CQ51" s="1316"/>
      <c r="CR51" s="1316"/>
      <c r="CS51" s="1316"/>
      <c r="CT51" s="1316"/>
      <c r="CU51" s="1316"/>
      <c r="CV51" s="1316">
        <v>70.2</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608</v>
      </c>
      <c r="BC53" s="1317"/>
      <c r="BD53" s="1317"/>
      <c r="BE53" s="1317"/>
      <c r="BF53" s="1317"/>
      <c r="BG53" s="1317"/>
      <c r="BH53" s="1317"/>
      <c r="BI53" s="1317"/>
      <c r="BJ53" s="1317"/>
      <c r="BK53" s="1317"/>
      <c r="BL53" s="1317"/>
      <c r="BM53" s="1317"/>
      <c r="BN53" s="1317"/>
      <c r="BO53" s="1317"/>
      <c r="BP53" s="1316">
        <v>54.5</v>
      </c>
      <c r="BQ53" s="1316"/>
      <c r="BR53" s="1316"/>
      <c r="BS53" s="1316"/>
      <c r="BT53" s="1316"/>
      <c r="BU53" s="1316"/>
      <c r="BV53" s="1316"/>
      <c r="BW53" s="1316"/>
      <c r="BX53" s="1316">
        <v>56</v>
      </c>
      <c r="BY53" s="1316"/>
      <c r="BZ53" s="1316"/>
      <c r="CA53" s="1316"/>
      <c r="CB53" s="1316"/>
      <c r="CC53" s="1316"/>
      <c r="CD53" s="1316"/>
      <c r="CE53" s="1316"/>
      <c r="CF53" s="1316">
        <v>57.8</v>
      </c>
      <c r="CG53" s="1316"/>
      <c r="CH53" s="1316"/>
      <c r="CI53" s="1316"/>
      <c r="CJ53" s="1316"/>
      <c r="CK53" s="1316"/>
      <c r="CL53" s="1316"/>
      <c r="CM53" s="1316"/>
      <c r="CN53" s="1316">
        <v>59.1</v>
      </c>
      <c r="CO53" s="1316"/>
      <c r="CP53" s="1316"/>
      <c r="CQ53" s="1316"/>
      <c r="CR53" s="1316"/>
      <c r="CS53" s="1316"/>
      <c r="CT53" s="1316"/>
      <c r="CU53" s="1316"/>
      <c r="CV53" s="1316">
        <v>60.7</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609</v>
      </c>
      <c r="AO55" s="1315"/>
      <c r="AP55" s="1315"/>
      <c r="AQ55" s="1315"/>
      <c r="AR55" s="1315"/>
      <c r="AS55" s="1315"/>
      <c r="AT55" s="1315"/>
      <c r="AU55" s="1315"/>
      <c r="AV55" s="1315"/>
      <c r="AW55" s="1315"/>
      <c r="AX55" s="1315"/>
      <c r="AY55" s="1315"/>
      <c r="AZ55" s="1315"/>
      <c r="BA55" s="1315"/>
      <c r="BB55" s="1317" t="s">
        <v>607</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608</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610</v>
      </c>
    </row>
    <row r="64" spans="1:109" ht="13.2"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31"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605</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2" x14ac:dyDescent="0.2">
      <c r="B73" s="397"/>
      <c r="G73" s="1328"/>
      <c r="H73" s="1328"/>
      <c r="I73" s="1328"/>
      <c r="J73" s="1328"/>
      <c r="K73" s="1332"/>
      <c r="L73" s="1332"/>
      <c r="M73" s="1332"/>
      <c r="N73" s="1332"/>
      <c r="AM73" s="406"/>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6">
        <v>89.5</v>
      </c>
      <c r="BQ73" s="1316"/>
      <c r="BR73" s="1316"/>
      <c r="BS73" s="1316"/>
      <c r="BT73" s="1316"/>
      <c r="BU73" s="1316"/>
      <c r="BV73" s="1316"/>
      <c r="BW73" s="1316"/>
      <c r="BX73" s="1316">
        <v>87.7</v>
      </c>
      <c r="BY73" s="1316"/>
      <c r="BZ73" s="1316"/>
      <c r="CA73" s="1316"/>
      <c r="CB73" s="1316"/>
      <c r="CC73" s="1316"/>
      <c r="CD73" s="1316"/>
      <c r="CE73" s="1316"/>
      <c r="CF73" s="1316">
        <v>82.3</v>
      </c>
      <c r="CG73" s="1316"/>
      <c r="CH73" s="1316"/>
      <c r="CI73" s="1316"/>
      <c r="CJ73" s="1316"/>
      <c r="CK73" s="1316"/>
      <c r="CL73" s="1316"/>
      <c r="CM73" s="1316"/>
      <c r="CN73" s="1316">
        <v>76.900000000000006</v>
      </c>
      <c r="CO73" s="1316"/>
      <c r="CP73" s="1316"/>
      <c r="CQ73" s="1316"/>
      <c r="CR73" s="1316"/>
      <c r="CS73" s="1316"/>
      <c r="CT73" s="1316"/>
      <c r="CU73" s="1316"/>
      <c r="CV73" s="1316">
        <v>70.2</v>
      </c>
      <c r="CW73" s="1316"/>
      <c r="CX73" s="1316"/>
      <c r="CY73" s="1316"/>
      <c r="CZ73" s="1316"/>
      <c r="DA73" s="1316"/>
      <c r="DB73" s="1316"/>
      <c r="DC73" s="1316"/>
    </row>
    <row r="74" spans="2:107" ht="13.2" x14ac:dyDescent="0.2">
      <c r="B74" s="397"/>
      <c r="G74" s="1328"/>
      <c r="H74" s="1328"/>
      <c r="I74" s="1328"/>
      <c r="J74" s="1328"/>
      <c r="K74" s="1332"/>
      <c r="L74" s="1332"/>
      <c r="M74" s="1332"/>
      <c r="N74" s="1332"/>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612</v>
      </c>
      <c r="BC75" s="1317"/>
      <c r="BD75" s="1317"/>
      <c r="BE75" s="1317"/>
      <c r="BF75" s="1317"/>
      <c r="BG75" s="1317"/>
      <c r="BH75" s="1317"/>
      <c r="BI75" s="1317"/>
      <c r="BJ75" s="1317"/>
      <c r="BK75" s="1317"/>
      <c r="BL75" s="1317"/>
      <c r="BM75" s="1317"/>
      <c r="BN75" s="1317"/>
      <c r="BO75" s="1317"/>
      <c r="BP75" s="1316">
        <v>10.7</v>
      </c>
      <c r="BQ75" s="1316"/>
      <c r="BR75" s="1316"/>
      <c r="BS75" s="1316"/>
      <c r="BT75" s="1316"/>
      <c r="BU75" s="1316"/>
      <c r="BV75" s="1316"/>
      <c r="BW75" s="1316"/>
      <c r="BX75" s="1316">
        <v>10.3</v>
      </c>
      <c r="BY75" s="1316"/>
      <c r="BZ75" s="1316"/>
      <c r="CA75" s="1316"/>
      <c r="CB75" s="1316"/>
      <c r="CC75" s="1316"/>
      <c r="CD75" s="1316"/>
      <c r="CE75" s="1316"/>
      <c r="CF75" s="1316">
        <v>9.8000000000000007</v>
      </c>
      <c r="CG75" s="1316"/>
      <c r="CH75" s="1316"/>
      <c r="CI75" s="1316"/>
      <c r="CJ75" s="1316"/>
      <c r="CK75" s="1316"/>
      <c r="CL75" s="1316"/>
      <c r="CM75" s="1316"/>
      <c r="CN75" s="1316">
        <v>9.5</v>
      </c>
      <c r="CO75" s="1316"/>
      <c r="CP75" s="1316"/>
      <c r="CQ75" s="1316"/>
      <c r="CR75" s="1316"/>
      <c r="CS75" s="1316"/>
      <c r="CT75" s="1316"/>
      <c r="CU75" s="1316"/>
      <c r="CV75" s="1316">
        <v>9.1999999999999993</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2"/>
      <c r="L77" s="1332"/>
      <c r="M77" s="1332"/>
      <c r="N77" s="1332"/>
      <c r="AN77" s="1315" t="s">
        <v>609</v>
      </c>
      <c r="AO77" s="1315"/>
      <c r="AP77" s="1315"/>
      <c r="AQ77" s="1315"/>
      <c r="AR77" s="1315"/>
      <c r="AS77" s="1315"/>
      <c r="AT77" s="1315"/>
      <c r="AU77" s="1315"/>
      <c r="AV77" s="1315"/>
      <c r="AW77" s="1315"/>
      <c r="AX77" s="1315"/>
      <c r="AY77" s="1315"/>
      <c r="AZ77" s="1315"/>
      <c r="BA77" s="1315"/>
      <c r="BB77" s="1317" t="s">
        <v>607</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ht="13.2" x14ac:dyDescent="0.2">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3"/>
      <c r="L79" s="1333"/>
      <c r="M79" s="1333"/>
      <c r="N79" s="1333"/>
      <c r="AN79" s="1315"/>
      <c r="AO79" s="1315"/>
      <c r="AP79" s="1315"/>
      <c r="AQ79" s="1315"/>
      <c r="AR79" s="1315"/>
      <c r="AS79" s="1315"/>
      <c r="AT79" s="1315"/>
      <c r="AU79" s="1315"/>
      <c r="AV79" s="1315"/>
      <c r="AW79" s="1315"/>
      <c r="AX79" s="1315"/>
      <c r="AY79" s="1315"/>
      <c r="AZ79" s="1315"/>
      <c r="BA79" s="1315"/>
      <c r="BB79" s="1317" t="s">
        <v>612</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ht="13.2" x14ac:dyDescent="0.2">
      <c r="B80" s="397"/>
      <c r="G80" s="1311"/>
      <c r="H80" s="1311"/>
      <c r="I80" s="1330"/>
      <c r="J80" s="1330"/>
      <c r="K80" s="1333"/>
      <c r="L80" s="1333"/>
      <c r="M80" s="1333"/>
      <c r="N80" s="1333"/>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kcXTGYRY6xfMlBiA6quSZDfBmNQIPY/9LPezJvrtMZ4iS169X2Z0JK5s7mJBcPYwvEN/QcbA50Wkk7sD0UiQ==" saltValue="wRRsW1NnG0MsQkFtxzlz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35C4-C863-4C5F-8C67-96265FC1D581}">
  <sheetPr>
    <pageSetUpPr fitToPage="1"/>
  </sheetPr>
  <dimension ref="A1:DR125"/>
  <sheetViews>
    <sheetView showGridLines="0" zoomScaleNormal="100" zoomScaleSheetLayoutView="70" workbookViewId="0">
      <selection activeCell="AN48" sqref="AN4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8Xpm6L/RDmP0EudIJYNEm1YM6WGWbe0tg+WJPzSLCwIqRhDTurRbEBLfPSIfGGLYL6VSizvJli6toPlaThnUoQ==" saltValue="+yjgVJXvZsnbnkUm8TKQ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DCCB-5C92-4F39-97E9-D85C5F28A7BA}">
  <sheetPr>
    <pageSetUpPr fitToPage="1"/>
  </sheetPr>
  <dimension ref="A1:DR125"/>
  <sheetViews>
    <sheetView showGridLines="0" topLeftCell="S19" zoomScaleNormal="100" zoomScaleSheetLayoutView="55" workbookViewId="0">
      <selection activeCell="AN48" sqref="AN4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pcCSgjUmw/qSi19S31VrXMtBiz1gW2m7tMccDCmU5C0/L/+lBQTRqLrkWIwHvvEQE7drl0HAQvThasH7tAbhhw==" saltValue="PBsSYGl/ctzaAmKyN+MU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66627</v>
      </c>
      <c r="E3" s="162"/>
      <c r="F3" s="163">
        <v>67319</v>
      </c>
      <c r="G3" s="164"/>
      <c r="H3" s="165"/>
    </row>
    <row r="4" spans="1:8" x14ac:dyDescent="0.2">
      <c r="A4" s="166"/>
      <c r="B4" s="167"/>
      <c r="C4" s="168"/>
      <c r="D4" s="169">
        <v>18030</v>
      </c>
      <c r="E4" s="170"/>
      <c r="F4" s="171">
        <v>38101</v>
      </c>
      <c r="G4" s="172"/>
      <c r="H4" s="173"/>
    </row>
    <row r="5" spans="1:8" x14ac:dyDescent="0.2">
      <c r="A5" s="154" t="s">
        <v>551</v>
      </c>
      <c r="B5" s="159"/>
      <c r="C5" s="160"/>
      <c r="D5" s="161">
        <v>38595</v>
      </c>
      <c r="E5" s="162"/>
      <c r="F5" s="163">
        <v>70615</v>
      </c>
      <c r="G5" s="164"/>
      <c r="H5" s="165"/>
    </row>
    <row r="6" spans="1:8" x14ac:dyDescent="0.2">
      <c r="A6" s="166"/>
      <c r="B6" s="167"/>
      <c r="C6" s="168"/>
      <c r="D6" s="169">
        <v>14713</v>
      </c>
      <c r="E6" s="170"/>
      <c r="F6" s="171">
        <v>37382</v>
      </c>
      <c r="G6" s="172"/>
      <c r="H6" s="173"/>
    </row>
    <row r="7" spans="1:8" x14ac:dyDescent="0.2">
      <c r="A7" s="154" t="s">
        <v>552</v>
      </c>
      <c r="B7" s="159"/>
      <c r="C7" s="160"/>
      <c r="D7" s="161">
        <v>38705</v>
      </c>
      <c r="E7" s="162"/>
      <c r="F7" s="163">
        <v>69185</v>
      </c>
      <c r="G7" s="164"/>
      <c r="H7" s="165"/>
    </row>
    <row r="8" spans="1:8" x14ac:dyDescent="0.2">
      <c r="A8" s="166"/>
      <c r="B8" s="167"/>
      <c r="C8" s="168"/>
      <c r="D8" s="169">
        <v>14948</v>
      </c>
      <c r="E8" s="170"/>
      <c r="F8" s="171">
        <v>38519</v>
      </c>
      <c r="G8" s="172"/>
      <c r="H8" s="173"/>
    </row>
    <row r="9" spans="1:8" x14ac:dyDescent="0.2">
      <c r="A9" s="154" t="s">
        <v>553</v>
      </c>
      <c r="B9" s="159"/>
      <c r="C9" s="160"/>
      <c r="D9" s="161">
        <v>47828</v>
      </c>
      <c r="E9" s="162"/>
      <c r="F9" s="163">
        <v>70166</v>
      </c>
      <c r="G9" s="164"/>
      <c r="H9" s="165"/>
    </row>
    <row r="10" spans="1:8" x14ac:dyDescent="0.2">
      <c r="A10" s="166"/>
      <c r="B10" s="167"/>
      <c r="C10" s="168"/>
      <c r="D10" s="169">
        <v>19521</v>
      </c>
      <c r="E10" s="170"/>
      <c r="F10" s="171">
        <v>36115</v>
      </c>
      <c r="G10" s="172"/>
      <c r="H10" s="173"/>
    </row>
    <row r="11" spans="1:8" x14ac:dyDescent="0.2">
      <c r="A11" s="154" t="s">
        <v>554</v>
      </c>
      <c r="B11" s="159"/>
      <c r="C11" s="160"/>
      <c r="D11" s="161">
        <v>66566</v>
      </c>
      <c r="E11" s="162"/>
      <c r="F11" s="163">
        <v>70329</v>
      </c>
      <c r="G11" s="164"/>
      <c r="H11" s="165"/>
    </row>
    <row r="12" spans="1:8" x14ac:dyDescent="0.2">
      <c r="A12" s="166"/>
      <c r="B12" s="167"/>
      <c r="C12" s="174"/>
      <c r="D12" s="169">
        <v>43216</v>
      </c>
      <c r="E12" s="170"/>
      <c r="F12" s="171">
        <v>39403</v>
      </c>
      <c r="G12" s="172"/>
      <c r="H12" s="173"/>
    </row>
    <row r="13" spans="1:8" x14ac:dyDescent="0.2">
      <c r="A13" s="154"/>
      <c r="B13" s="159"/>
      <c r="C13" s="175"/>
      <c r="D13" s="176">
        <v>51664</v>
      </c>
      <c r="E13" s="177"/>
      <c r="F13" s="178">
        <v>69523</v>
      </c>
      <c r="G13" s="179"/>
      <c r="H13" s="165"/>
    </row>
    <row r="14" spans="1:8" x14ac:dyDescent="0.2">
      <c r="A14" s="166"/>
      <c r="B14" s="167"/>
      <c r="C14" s="168"/>
      <c r="D14" s="169">
        <v>22086</v>
      </c>
      <c r="E14" s="170"/>
      <c r="F14" s="171">
        <v>37904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4.92</v>
      </c>
      <c r="C19" s="180">
        <f>ROUND(VALUE(SUBSTITUTE(実質収支比率等に係る経年分析!G$48,"▲","-")),2)</f>
        <v>5.04</v>
      </c>
      <c r="D19" s="180">
        <f>ROUND(VALUE(SUBSTITUTE(実質収支比率等に係る経年分析!H$48,"▲","-")),2)</f>
        <v>5.0999999999999996</v>
      </c>
      <c r="E19" s="180">
        <f>ROUND(VALUE(SUBSTITUTE(実質収支比率等に係る経年分析!I$48,"▲","-")),2)</f>
        <v>2.41</v>
      </c>
      <c r="F19" s="180">
        <f>ROUND(VALUE(SUBSTITUTE(実質収支比率等に係る経年分析!J$48,"▲","-")),2)</f>
        <v>3.47</v>
      </c>
    </row>
    <row r="20" spans="1:11" x14ac:dyDescent="0.2">
      <c r="A20" s="180" t="s">
        <v>55</v>
      </c>
      <c r="B20" s="180">
        <f>ROUND(VALUE(SUBSTITUTE(実質収支比率等に係る経年分析!F$47,"▲","-")),2)</f>
        <v>15.55</v>
      </c>
      <c r="C20" s="180">
        <f>ROUND(VALUE(SUBSTITUTE(実質収支比率等に係る経年分析!G$47,"▲","-")),2)</f>
        <v>16.98</v>
      </c>
      <c r="D20" s="180">
        <f>ROUND(VALUE(SUBSTITUTE(実質収支比率等に係る経年分析!H$47,"▲","-")),2)</f>
        <v>17.239999999999998</v>
      </c>
      <c r="E20" s="180">
        <f>ROUND(VALUE(SUBSTITUTE(実質収支比率等に係る経年分析!I$47,"▲","-")),2)</f>
        <v>17.690000000000001</v>
      </c>
      <c r="F20" s="180">
        <f>ROUND(VALUE(SUBSTITUTE(実質収支比率等に係る経年分析!J$47,"▲","-")),2)</f>
        <v>17.77</v>
      </c>
    </row>
    <row r="21" spans="1:11" x14ac:dyDescent="0.2">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1.83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日南市後期高齢者医療特別会計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
      <c r="A30" s="181" t="str">
        <f>IF(連結実質赤字比率に係る赤字・黒字の構成分析!C$40="",NA(),連結実質赤字比率に係る赤字・黒字の構成分析!C$40)</f>
        <v>日南市特定環境保全公共下水道事業会計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0.47</v>
      </c>
    </row>
    <row r="31" spans="1:11" x14ac:dyDescent="0.2">
      <c r="A31" s="181" t="str">
        <f>IF(連結実質赤字比率に係る赤字・黒字の構成分析!C$39="",NA(),連結実質赤字比率に係る赤字・黒字の構成分析!C$39)</f>
        <v>日南市国民健康保険特別会計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0.94</v>
      </c>
    </row>
    <row r="32" spans="1:11" x14ac:dyDescent="0.2">
      <c r="A32" s="181" t="str">
        <f>IF(連結実質赤字比率に係る赤字・黒字の構成分析!C$38="",NA(),連結実質赤字比率に係る赤字・黒字の構成分析!C$38)</f>
        <v>日南市介護保険特別会計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2">
      <c r="A33" s="181" t="str">
        <f>IF(連結実質赤字比率に係る赤字・黒字の構成分析!C$37="",NA(),連結実質赤字比率に係る赤字・黒字の構成分析!C$37)</f>
        <v>日南市病院事業会計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2">
      <c r="A34" s="181" t="str">
        <f>IF(連結実質赤字比率に係る赤字・黒字の構成分析!C$36="",NA(),連結実質赤字比率に係る赤字・黒字の構成分析!C$36)</f>
        <v>日南市公共下水道事業会計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3.47</v>
      </c>
    </row>
    <row r="36" spans="1:16" x14ac:dyDescent="0.2">
      <c r="A36" s="181" t="str">
        <f>IF(連結実質赤字比率に係る赤字・黒字の構成分析!C$34="",NA(),連結実質赤字比率に係る赤字・黒字の構成分析!C$34)</f>
        <v>日南市水道事業会計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2524</v>
      </c>
      <c r="E42" s="182"/>
      <c r="F42" s="182"/>
      <c r="G42" s="182">
        <f>'実質公債費比率（分子）の構造'!L$52</f>
        <v>2420</v>
      </c>
      <c r="H42" s="182"/>
      <c r="I42" s="182"/>
      <c r="J42" s="182">
        <f>'実質公債費比率（分子）の構造'!M$52</f>
        <v>2272</v>
      </c>
      <c r="K42" s="182"/>
      <c r="L42" s="182"/>
      <c r="M42" s="182">
        <f>'実質公債費比率（分子）の構造'!N$52</f>
        <v>2248</v>
      </c>
      <c r="N42" s="182"/>
      <c r="O42" s="182"/>
      <c r="P42" s="182">
        <f>'実質公債費比率（分子）の構造'!O$52</f>
        <v>2266</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10</v>
      </c>
      <c r="F44" s="182"/>
      <c r="G44" s="182"/>
      <c r="H44" s="182">
        <f>'実質公債費比率（分子）の構造'!M$50</f>
        <v>8</v>
      </c>
      <c r="I44" s="182"/>
      <c r="J44" s="182"/>
      <c r="K44" s="182">
        <f>'実質公債費比率（分子）の構造'!N$50</f>
        <v>8</v>
      </c>
      <c r="L44" s="182"/>
      <c r="M44" s="182"/>
      <c r="N44" s="182">
        <f>'実質公債費比率（分子）の構造'!O$50</f>
        <v>7</v>
      </c>
      <c r="O44" s="182"/>
      <c r="P44" s="182"/>
    </row>
    <row r="45" spans="1:16" x14ac:dyDescent="0.2">
      <c r="A45" s="182" t="s">
        <v>66</v>
      </c>
      <c r="B45" s="182">
        <f>'実質公債費比率（分子）の構造'!K$49</f>
        <v>51</v>
      </c>
      <c r="C45" s="182"/>
      <c r="D45" s="182"/>
      <c r="E45" s="182">
        <f>'実質公債費比率（分子）の構造'!L$49</f>
        <v>39</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628</v>
      </c>
      <c r="C46" s="182"/>
      <c r="D46" s="182"/>
      <c r="E46" s="182">
        <f>'実質公債費比率（分子）の構造'!L$48</f>
        <v>610</v>
      </c>
      <c r="F46" s="182"/>
      <c r="G46" s="182"/>
      <c r="H46" s="182">
        <f>'実質公債費比率（分子）の構造'!M$48</f>
        <v>566</v>
      </c>
      <c r="I46" s="182"/>
      <c r="J46" s="182"/>
      <c r="K46" s="182">
        <f>'実質公債費比率（分子）の構造'!N$48</f>
        <v>562</v>
      </c>
      <c r="L46" s="182"/>
      <c r="M46" s="182"/>
      <c r="N46" s="182">
        <f>'実質公債費比率（分子）の構造'!O$48</f>
        <v>582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3223</v>
      </c>
      <c r="C49" s="182"/>
      <c r="D49" s="182"/>
      <c r="E49" s="182">
        <f>'実質公債費比率（分子）の構造'!L$45</f>
        <v>3090</v>
      </c>
      <c r="F49" s="182"/>
      <c r="G49" s="182"/>
      <c r="H49" s="182">
        <f>'実質公債費比率（分子）の構造'!M$45</f>
        <v>2879</v>
      </c>
      <c r="I49" s="182"/>
      <c r="J49" s="182"/>
      <c r="K49" s="182">
        <f>'実質公債費比率（分子）の構造'!N$45</f>
        <v>2873</v>
      </c>
      <c r="L49" s="182"/>
      <c r="M49" s="182"/>
      <c r="N49" s="182">
        <f>'実質公債費比率（分子）の構造'!O$45</f>
        <v>2875</v>
      </c>
      <c r="O49" s="182"/>
      <c r="P49" s="182"/>
    </row>
    <row r="50" spans="1:16" x14ac:dyDescent="0.2">
      <c r="A50" s="182" t="s">
        <v>71</v>
      </c>
      <c r="B50" s="182" t="e">
        <f>NA()</f>
        <v>#N/A</v>
      </c>
      <c r="C50" s="182">
        <f>IF(ISNUMBER('実質公債費比率（分子）の構造'!K$53),'実質公債費比率（分子）の構造'!K$53,NA())</f>
        <v>1389</v>
      </c>
      <c r="D50" s="182" t="e">
        <f>NA()</f>
        <v>#N/A</v>
      </c>
      <c r="E50" s="182" t="e">
        <f>NA()</f>
        <v>#N/A</v>
      </c>
      <c r="F50" s="182">
        <f>IF(ISNUMBER('実質公債費比率（分子）の構造'!L$53),'実質公債費比率（分子）の構造'!L$53,NA())</f>
        <v>1329</v>
      </c>
      <c r="G50" s="182" t="e">
        <f>NA()</f>
        <v>#N/A</v>
      </c>
      <c r="H50" s="182" t="e">
        <f>NA()</f>
        <v>#N/A</v>
      </c>
      <c r="I50" s="182">
        <f>IF(ISNUMBER('実質公債費比率（分子）の構造'!M$53),'実質公債費比率（分子）の構造'!M$53,NA())</f>
        <v>1181</v>
      </c>
      <c r="J50" s="182" t="e">
        <f>NA()</f>
        <v>#N/A</v>
      </c>
      <c r="K50" s="182" t="e">
        <f>NA()</f>
        <v>#N/A</v>
      </c>
      <c r="L50" s="182">
        <f>IF(ISNUMBER('実質公債費比率（分子）の構造'!N$53),'実質公債費比率（分子）の構造'!N$53,NA())</f>
        <v>1195</v>
      </c>
      <c r="M50" s="182" t="e">
        <f>NA()</f>
        <v>#N/A</v>
      </c>
      <c r="N50" s="182" t="e">
        <f>NA()</f>
        <v>#N/A</v>
      </c>
      <c r="O50" s="182">
        <f>IF(ISNUMBER('実質公債費比率（分子）の構造'!O$53),'実質公債費比率（分子）の構造'!O$53,NA())</f>
        <v>1198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23621</v>
      </c>
      <c r="E56" s="181"/>
      <c r="F56" s="181"/>
      <c r="G56" s="181">
        <f>'将来負担比率（分子）の構造'!J$52</f>
        <v>22916</v>
      </c>
      <c r="H56" s="181"/>
      <c r="I56" s="181"/>
      <c r="J56" s="181">
        <f>'将来負担比率（分子）の構造'!K$52</f>
        <v>22815</v>
      </c>
      <c r="K56" s="181"/>
      <c r="L56" s="181"/>
      <c r="M56" s="181">
        <f>'将来負担比率（分子）の構造'!L$52</f>
        <v>22576</v>
      </c>
      <c r="N56" s="181"/>
      <c r="O56" s="181"/>
      <c r="P56" s="181">
        <f>'将来負担比率（分子）の構造'!M$52</f>
        <v>22684</v>
      </c>
    </row>
    <row r="57" spans="1:16" x14ac:dyDescent="0.2">
      <c r="A57" s="181" t="s">
        <v>42</v>
      </c>
      <c r="B57" s="181"/>
      <c r="C57" s="181"/>
      <c r="D57" s="181">
        <f>'将来負担比率（分子）の構造'!I$51</f>
        <v>965</v>
      </c>
      <c r="E57" s="181"/>
      <c r="F57" s="181"/>
      <c r="G57" s="181">
        <f>'将来負担比率（分子）の構造'!J$51</f>
        <v>805</v>
      </c>
      <c r="H57" s="181"/>
      <c r="I57" s="181"/>
      <c r="J57" s="181">
        <f>'将来負担比率（分子）の構造'!K$51</f>
        <v>769</v>
      </c>
      <c r="K57" s="181"/>
      <c r="L57" s="181"/>
      <c r="M57" s="181">
        <f>'将来負担比率（分子）の構造'!L$51</f>
        <v>906</v>
      </c>
      <c r="N57" s="181"/>
      <c r="O57" s="181"/>
      <c r="P57" s="181">
        <f>'将来負担比率（分子）の構造'!M$51</f>
        <v>924</v>
      </c>
    </row>
    <row r="58" spans="1:16" x14ac:dyDescent="0.2">
      <c r="A58" s="181" t="s">
        <v>41</v>
      </c>
      <c r="B58" s="181"/>
      <c r="C58" s="181"/>
      <c r="D58" s="181">
        <f>'将来負担比率（分子）の構造'!I$50</f>
        <v>5903</v>
      </c>
      <c r="E58" s="181"/>
      <c r="F58" s="181"/>
      <c r="G58" s="181">
        <f>'将来負担比率（分子）の構造'!J$50</f>
        <v>6181</v>
      </c>
      <c r="H58" s="181"/>
      <c r="I58" s="181"/>
      <c r="J58" s="181">
        <f>'将来負担比率（分子）の構造'!K$50</f>
        <v>6351</v>
      </c>
      <c r="K58" s="181"/>
      <c r="L58" s="181"/>
      <c r="M58" s="181">
        <f>'将来負担比率（分子）の構造'!L$50</f>
        <v>6616</v>
      </c>
      <c r="N58" s="181"/>
      <c r="O58" s="181"/>
      <c r="P58" s="181">
        <f>'将来負担比率（分子）の構造'!M$50</f>
        <v>7139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4</v>
      </c>
      <c r="C61" s="181"/>
      <c r="D61" s="181"/>
      <c r="E61" s="181">
        <f>'将来負担比率（分子）の構造'!J$46</f>
        <v>4</v>
      </c>
      <c r="F61" s="181"/>
      <c r="G61" s="181"/>
      <c r="H61" s="181">
        <f>'将来負担比率（分子）の構造'!K$46</f>
        <v>4</v>
      </c>
      <c r="I61" s="181"/>
      <c r="J61" s="181"/>
      <c r="K61" s="181">
        <f>'将来負担比率（分子）の構造'!L$46</f>
        <v>4</v>
      </c>
      <c r="L61" s="181"/>
      <c r="M61" s="181"/>
      <c r="N61" s="181">
        <f>'将来負担比率（分子）の構造'!M$46</f>
        <v>4</v>
      </c>
      <c r="O61" s="181"/>
      <c r="P61" s="181"/>
    </row>
    <row r="62" spans="1:16" x14ac:dyDescent="0.2">
      <c r="A62" s="181" t="s">
        <v>35</v>
      </c>
      <c r="B62" s="181">
        <f>'将来負担比率（分子）の構造'!I$45</f>
        <v>5665</v>
      </c>
      <c r="C62" s="181"/>
      <c r="D62" s="181"/>
      <c r="E62" s="181">
        <f>'将来負担比率（分子）の構造'!J$45</f>
        <v>5561</v>
      </c>
      <c r="F62" s="181"/>
      <c r="G62" s="181"/>
      <c r="H62" s="181">
        <f>'将来負担比率（分子）の構造'!K$45</f>
        <v>5303</v>
      </c>
      <c r="I62" s="181"/>
      <c r="J62" s="181"/>
      <c r="K62" s="181">
        <f>'将来負担比率（分子）の構造'!L$45</f>
        <v>5167</v>
      </c>
      <c r="L62" s="181"/>
      <c r="M62" s="181"/>
      <c r="N62" s="181">
        <f>'将来負担比率（分子）の構造'!M$45</f>
        <v>5264</v>
      </c>
      <c r="O62" s="181"/>
      <c r="P62" s="181"/>
    </row>
    <row r="63" spans="1:16" x14ac:dyDescent="0.2">
      <c r="A63" s="181" t="s">
        <v>34</v>
      </c>
      <c r="B63" s="181">
        <f>'将来負担比率（分子）の構造'!I$44</f>
        <v>39</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7865</v>
      </c>
      <c r="C64" s="181"/>
      <c r="D64" s="181"/>
      <c r="E64" s="181">
        <f>'将来負担比率（分子）の構造'!J$43</f>
        <v>7873</v>
      </c>
      <c r="F64" s="181"/>
      <c r="G64" s="181"/>
      <c r="H64" s="181">
        <f>'将来負担比率（分子）の構造'!K$43</f>
        <v>7788</v>
      </c>
      <c r="I64" s="181"/>
      <c r="J64" s="181"/>
      <c r="K64" s="181">
        <f>'将来負担比率（分子）の構造'!L$43</f>
        <v>7746</v>
      </c>
      <c r="L64" s="181"/>
      <c r="M64" s="181"/>
      <c r="N64" s="181">
        <f>'将来負担比率（分子）の構造'!M$43</f>
        <v>7662</v>
      </c>
      <c r="O64" s="181"/>
      <c r="P64" s="181"/>
    </row>
    <row r="65" spans="1:16" x14ac:dyDescent="0.2">
      <c r="A65" s="181" t="s">
        <v>32</v>
      </c>
      <c r="B65" s="181">
        <f>'将来負担比率（分子）の構造'!I$42</f>
        <v>61</v>
      </c>
      <c r="C65" s="181"/>
      <c r="D65" s="181"/>
      <c r="E65" s="181">
        <f>'将来負担比率（分子）の構造'!J$42</f>
        <v>52</v>
      </c>
      <c r="F65" s="181"/>
      <c r="G65" s="181"/>
      <c r="H65" s="181">
        <f>'将来負担比率（分子）の構造'!K$42</f>
        <v>45</v>
      </c>
      <c r="I65" s="181"/>
      <c r="J65" s="181"/>
      <c r="K65" s="181">
        <f>'将来負担比率（分子）の構造'!L$42</f>
        <v>39</v>
      </c>
      <c r="L65" s="181"/>
      <c r="M65" s="181"/>
      <c r="N65" s="181">
        <f>'将来負担比率（分子）の構造'!M$42</f>
        <v>32</v>
      </c>
      <c r="O65" s="181"/>
      <c r="P65" s="181"/>
    </row>
    <row r="66" spans="1:16" x14ac:dyDescent="0.2">
      <c r="A66" s="181" t="s">
        <v>31</v>
      </c>
      <c r="B66" s="181">
        <f>'将来負担比率（分子）の構造'!I$41</f>
        <v>28878</v>
      </c>
      <c r="C66" s="181"/>
      <c r="D66" s="181"/>
      <c r="E66" s="181">
        <f>'将来負担比率（分子）の構造'!J$41</f>
        <v>27892</v>
      </c>
      <c r="F66" s="181"/>
      <c r="G66" s="181"/>
      <c r="H66" s="181">
        <f>'将来負担比率（分子）の構造'!K$41</f>
        <v>27394</v>
      </c>
      <c r="I66" s="181"/>
      <c r="J66" s="181"/>
      <c r="K66" s="181">
        <f>'将来負担比率（分子）の構造'!L$41</f>
        <v>26942</v>
      </c>
      <c r="L66" s="181"/>
      <c r="M66" s="181"/>
      <c r="N66" s="181">
        <f>'将来負担比率（分子）の構造'!M$41</f>
        <v>27086</v>
      </c>
      <c r="O66" s="181"/>
      <c r="P66" s="181"/>
    </row>
    <row r="67" spans="1:16" x14ac:dyDescent="0.2">
      <c r="A67" s="181" t="s">
        <v>75</v>
      </c>
      <c r="B67" s="181" t="e">
        <f>NA()</f>
        <v>#N/A</v>
      </c>
      <c r="C67" s="181">
        <f>IF(ISNUMBER('将来負担比率（分子）の構造'!I$53), IF('将来負担比率（分子）の構造'!I$53 &lt; 0, 0, '将来負担比率（分子）の構造'!I$53), NA())</f>
        <v>12024</v>
      </c>
      <c r="D67" s="181" t="e">
        <f>NA()</f>
        <v>#N/A</v>
      </c>
      <c r="E67" s="181" t="e">
        <f>NA()</f>
        <v>#N/A</v>
      </c>
      <c r="F67" s="181">
        <f>IF(ISNUMBER('将来負担比率（分子）の構造'!J$53), IF('将来負担比率（分子）の構造'!J$53 &lt; 0, 0, '将来負担比率（分子）の構造'!J$53), NA())</f>
        <v>11481</v>
      </c>
      <c r="G67" s="181" t="e">
        <f>NA()</f>
        <v>#N/A</v>
      </c>
      <c r="H67" s="181" t="e">
        <f>NA()</f>
        <v>#N/A</v>
      </c>
      <c r="I67" s="181">
        <f>IF(ISNUMBER('将来負担比率（分子）の構造'!K$53), IF('将来負担比率（分子）の構造'!K$53 &lt; 0, 0, '将来負担比率（分子）の構造'!K$53), NA())</f>
        <v>10599</v>
      </c>
      <c r="J67" s="181" t="e">
        <f>NA()</f>
        <v>#N/A</v>
      </c>
      <c r="K67" s="181" t="e">
        <f>NA()</f>
        <v>#N/A</v>
      </c>
      <c r="L67" s="181">
        <f>IF(ISNUMBER('将来負担比率（分子）の構造'!L$53), IF('将来負担比率（分子）の構造'!L$53 &lt; 0, 0, '将来負担比率（分子）の構造'!L$53), NA())</f>
        <v>9798</v>
      </c>
      <c r="M67" s="181" t="e">
        <f>NA()</f>
        <v>#N/A</v>
      </c>
      <c r="N67" s="181" t="e">
        <f>NA()</f>
        <v>#N/A</v>
      </c>
      <c r="O67" s="181">
        <f>IF(ISNUMBER('将来負担比率（分子）の構造'!M$53), IF('将来負担比率（分子）の構造'!M$53 &lt; 0, 0, '将来負担比率（分子）の構造'!M$53), NA())</f>
        <v>9302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2591</v>
      </c>
      <c r="C72" s="185">
        <f>基金残高に係る経年分析!G55</f>
        <v>2625</v>
      </c>
      <c r="D72" s="185">
        <f>基金残高に係る経年分析!H55</f>
        <v>2729</v>
      </c>
    </row>
    <row r="73" spans="1:16" x14ac:dyDescent="0.2">
      <c r="A73" s="184" t="s">
        <v>78</v>
      </c>
      <c r="B73" s="185">
        <f>基金残高に係る経年分析!F56</f>
        <v>105</v>
      </c>
      <c r="C73" s="185">
        <f>基金残高に係る経年分析!G56</f>
        <v>105</v>
      </c>
      <c r="D73" s="185">
        <f>基金残高に係る経年分析!H56</f>
        <v>105</v>
      </c>
    </row>
    <row r="74" spans="1:16" x14ac:dyDescent="0.2">
      <c r="A74" s="184" t="s">
        <v>79</v>
      </c>
      <c r="B74" s="185">
        <f>基金残高に係る経年分析!F57</f>
        <v>2454</v>
      </c>
      <c r="C74" s="185">
        <f>基金残高に係る経年分析!G57</f>
        <v>2679</v>
      </c>
      <c r="D74" s="185">
        <f>基金残高に係る経年分析!H57</f>
        <v>3272</v>
      </c>
    </row>
  </sheetData>
  <sheetProtection algorithmName="SHA-512" hashValue="ZecKITVB0ukcmzRUZWk2n2I+oE2c/3Aid5u2H0VIKuaIc/BEXjiviRf2JIevjiTw/+c6hiH0+GI8zFH1MwwfKA==" saltValue="BicpnVUlzc3VaImEarrV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5492198</v>
      </c>
      <c r="S5" s="675"/>
      <c r="T5" s="675"/>
      <c r="U5" s="675"/>
      <c r="V5" s="675"/>
      <c r="W5" s="675"/>
      <c r="X5" s="675"/>
      <c r="Y5" s="676"/>
      <c r="Z5" s="677">
        <v>14.7</v>
      </c>
      <c r="AA5" s="677"/>
      <c r="AB5" s="677"/>
      <c r="AC5" s="677"/>
      <c r="AD5" s="678">
        <v>5492198</v>
      </c>
      <c r="AE5" s="678"/>
      <c r="AF5" s="678"/>
      <c r="AG5" s="678"/>
      <c r="AH5" s="678"/>
      <c r="AI5" s="678"/>
      <c r="AJ5" s="678"/>
      <c r="AK5" s="678"/>
      <c r="AL5" s="679">
        <v>36.299999999999997</v>
      </c>
      <c r="AM5" s="680"/>
      <c r="AN5" s="680"/>
      <c r="AO5" s="681"/>
      <c r="AP5" s="671" t="s">
        <v>225</v>
      </c>
      <c r="AQ5" s="672"/>
      <c r="AR5" s="672"/>
      <c r="AS5" s="672"/>
      <c r="AT5" s="672"/>
      <c r="AU5" s="672"/>
      <c r="AV5" s="672"/>
      <c r="AW5" s="672"/>
      <c r="AX5" s="672"/>
      <c r="AY5" s="672"/>
      <c r="AZ5" s="672"/>
      <c r="BA5" s="672"/>
      <c r="BB5" s="672"/>
      <c r="BC5" s="672"/>
      <c r="BD5" s="672"/>
      <c r="BE5" s="672"/>
      <c r="BF5" s="673"/>
      <c r="BG5" s="685">
        <v>5488485</v>
      </c>
      <c r="BH5" s="686"/>
      <c r="BI5" s="686"/>
      <c r="BJ5" s="686"/>
      <c r="BK5" s="686"/>
      <c r="BL5" s="686"/>
      <c r="BM5" s="686"/>
      <c r="BN5" s="687"/>
      <c r="BO5" s="688">
        <v>99.9</v>
      </c>
      <c r="BP5" s="688"/>
      <c r="BQ5" s="688"/>
      <c r="BR5" s="688"/>
      <c r="BS5" s="689">
        <v>367208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319925</v>
      </c>
      <c r="S6" s="686"/>
      <c r="T6" s="686"/>
      <c r="U6" s="686"/>
      <c r="V6" s="686"/>
      <c r="W6" s="686"/>
      <c r="X6" s="686"/>
      <c r="Y6" s="687"/>
      <c r="Z6" s="688">
        <v>0.9</v>
      </c>
      <c r="AA6" s="688"/>
      <c r="AB6" s="688"/>
      <c r="AC6" s="688"/>
      <c r="AD6" s="689">
        <v>319925</v>
      </c>
      <c r="AE6" s="689"/>
      <c r="AF6" s="689"/>
      <c r="AG6" s="689"/>
      <c r="AH6" s="689"/>
      <c r="AI6" s="689"/>
      <c r="AJ6" s="689"/>
      <c r="AK6" s="689"/>
      <c r="AL6" s="690">
        <v>2.1</v>
      </c>
      <c r="AM6" s="691"/>
      <c r="AN6" s="691"/>
      <c r="AO6" s="692"/>
      <c r="AP6" s="682" t="s">
        <v>230</v>
      </c>
      <c r="AQ6" s="683"/>
      <c r="AR6" s="683"/>
      <c r="AS6" s="683"/>
      <c r="AT6" s="683"/>
      <c r="AU6" s="683"/>
      <c r="AV6" s="683"/>
      <c r="AW6" s="683"/>
      <c r="AX6" s="683"/>
      <c r="AY6" s="683"/>
      <c r="AZ6" s="683"/>
      <c r="BA6" s="683"/>
      <c r="BB6" s="683"/>
      <c r="BC6" s="683"/>
      <c r="BD6" s="683"/>
      <c r="BE6" s="683"/>
      <c r="BF6" s="684"/>
      <c r="BG6" s="685">
        <v>5488485</v>
      </c>
      <c r="BH6" s="686"/>
      <c r="BI6" s="686"/>
      <c r="BJ6" s="686"/>
      <c r="BK6" s="686"/>
      <c r="BL6" s="686"/>
      <c r="BM6" s="686"/>
      <c r="BN6" s="687"/>
      <c r="BO6" s="688">
        <v>99.9</v>
      </c>
      <c r="BP6" s="688"/>
      <c r="BQ6" s="688"/>
      <c r="BR6" s="688"/>
      <c r="BS6" s="689">
        <v>367208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180594</v>
      </c>
      <c r="CS6" s="686"/>
      <c r="CT6" s="686"/>
      <c r="CU6" s="686"/>
      <c r="CV6" s="686"/>
      <c r="CW6" s="686"/>
      <c r="CX6" s="686"/>
      <c r="CY6" s="687"/>
      <c r="CZ6" s="679">
        <v>0.5</v>
      </c>
      <c r="DA6" s="680"/>
      <c r="DB6" s="680"/>
      <c r="DC6" s="699"/>
      <c r="DD6" s="694" t="s">
        <v>129</v>
      </c>
      <c r="DE6" s="686"/>
      <c r="DF6" s="686"/>
      <c r="DG6" s="686"/>
      <c r="DH6" s="686"/>
      <c r="DI6" s="686"/>
      <c r="DJ6" s="686"/>
      <c r="DK6" s="686"/>
      <c r="DL6" s="686"/>
      <c r="DM6" s="686"/>
      <c r="DN6" s="686"/>
      <c r="DO6" s="686"/>
      <c r="DP6" s="687"/>
      <c r="DQ6" s="694">
        <v>180594</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2598</v>
      </c>
      <c r="S7" s="686"/>
      <c r="T7" s="686"/>
      <c r="U7" s="686"/>
      <c r="V7" s="686"/>
      <c r="W7" s="686"/>
      <c r="X7" s="686"/>
      <c r="Y7" s="687"/>
      <c r="Z7" s="688">
        <v>0</v>
      </c>
      <c r="AA7" s="688"/>
      <c r="AB7" s="688"/>
      <c r="AC7" s="688"/>
      <c r="AD7" s="689">
        <v>2598</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2201397</v>
      </c>
      <c r="BH7" s="686"/>
      <c r="BI7" s="686"/>
      <c r="BJ7" s="686"/>
      <c r="BK7" s="686"/>
      <c r="BL7" s="686"/>
      <c r="BM7" s="686"/>
      <c r="BN7" s="687"/>
      <c r="BO7" s="688">
        <v>40.1</v>
      </c>
      <c r="BP7" s="688"/>
      <c r="BQ7" s="688"/>
      <c r="BR7" s="688"/>
      <c r="BS7" s="689">
        <v>36783</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10947055</v>
      </c>
      <c r="CS7" s="686"/>
      <c r="CT7" s="686"/>
      <c r="CU7" s="686"/>
      <c r="CV7" s="686"/>
      <c r="CW7" s="686"/>
      <c r="CX7" s="686"/>
      <c r="CY7" s="687"/>
      <c r="CZ7" s="688">
        <v>30.3</v>
      </c>
      <c r="DA7" s="688"/>
      <c r="DB7" s="688"/>
      <c r="DC7" s="688"/>
      <c r="DD7" s="694">
        <v>421414</v>
      </c>
      <c r="DE7" s="686"/>
      <c r="DF7" s="686"/>
      <c r="DG7" s="686"/>
      <c r="DH7" s="686"/>
      <c r="DI7" s="686"/>
      <c r="DJ7" s="686"/>
      <c r="DK7" s="686"/>
      <c r="DL7" s="686"/>
      <c r="DM7" s="686"/>
      <c r="DN7" s="686"/>
      <c r="DO7" s="686"/>
      <c r="DP7" s="687"/>
      <c r="DQ7" s="694">
        <v>4844531</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10151</v>
      </c>
      <c r="S8" s="686"/>
      <c r="T8" s="686"/>
      <c r="U8" s="686"/>
      <c r="V8" s="686"/>
      <c r="W8" s="686"/>
      <c r="X8" s="686"/>
      <c r="Y8" s="687"/>
      <c r="Z8" s="688">
        <v>0</v>
      </c>
      <c r="AA8" s="688"/>
      <c r="AB8" s="688"/>
      <c r="AC8" s="688"/>
      <c r="AD8" s="689">
        <v>10151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83717</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10191001</v>
      </c>
      <c r="CS8" s="686"/>
      <c r="CT8" s="686"/>
      <c r="CU8" s="686"/>
      <c r="CV8" s="686"/>
      <c r="CW8" s="686"/>
      <c r="CX8" s="686"/>
      <c r="CY8" s="687"/>
      <c r="CZ8" s="688">
        <v>28.2</v>
      </c>
      <c r="DA8" s="688"/>
      <c r="DB8" s="688"/>
      <c r="DC8" s="688"/>
      <c r="DD8" s="694">
        <v>9709</v>
      </c>
      <c r="DE8" s="686"/>
      <c r="DF8" s="686"/>
      <c r="DG8" s="686"/>
      <c r="DH8" s="686"/>
      <c r="DI8" s="686"/>
      <c r="DJ8" s="686"/>
      <c r="DK8" s="686"/>
      <c r="DL8" s="686"/>
      <c r="DM8" s="686"/>
      <c r="DN8" s="686"/>
      <c r="DO8" s="686"/>
      <c r="DP8" s="687"/>
      <c r="DQ8" s="694">
        <v>4925540</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12186</v>
      </c>
      <c r="S9" s="686"/>
      <c r="T9" s="686"/>
      <c r="U9" s="686"/>
      <c r="V9" s="686"/>
      <c r="W9" s="686"/>
      <c r="X9" s="686"/>
      <c r="Y9" s="687"/>
      <c r="Z9" s="688">
        <v>0</v>
      </c>
      <c r="AA9" s="688"/>
      <c r="AB9" s="688"/>
      <c r="AC9" s="688"/>
      <c r="AD9" s="689">
        <v>12186</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1800489</v>
      </c>
      <c r="BH9" s="686"/>
      <c r="BI9" s="686"/>
      <c r="BJ9" s="686"/>
      <c r="BK9" s="686"/>
      <c r="BL9" s="686"/>
      <c r="BM9" s="686"/>
      <c r="BN9" s="687"/>
      <c r="BO9" s="688">
        <v>32.799999999999997</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1997002</v>
      </c>
      <c r="CS9" s="686"/>
      <c r="CT9" s="686"/>
      <c r="CU9" s="686"/>
      <c r="CV9" s="686"/>
      <c r="CW9" s="686"/>
      <c r="CX9" s="686"/>
      <c r="CY9" s="687"/>
      <c r="CZ9" s="688">
        <v>5.5</v>
      </c>
      <c r="DA9" s="688"/>
      <c r="DB9" s="688"/>
      <c r="DC9" s="688"/>
      <c r="DD9" s="694">
        <v>119816</v>
      </c>
      <c r="DE9" s="686"/>
      <c r="DF9" s="686"/>
      <c r="DG9" s="686"/>
      <c r="DH9" s="686"/>
      <c r="DI9" s="686"/>
      <c r="DJ9" s="686"/>
      <c r="DK9" s="686"/>
      <c r="DL9" s="686"/>
      <c r="DM9" s="686"/>
      <c r="DN9" s="686"/>
      <c r="DO9" s="686"/>
      <c r="DP9" s="687"/>
      <c r="DQ9" s="694">
        <v>1593562</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129403</v>
      </c>
      <c r="BH10" s="686"/>
      <c r="BI10" s="686"/>
      <c r="BJ10" s="686"/>
      <c r="BK10" s="686"/>
      <c r="BL10" s="686"/>
      <c r="BM10" s="686"/>
      <c r="BN10" s="687"/>
      <c r="BO10" s="688">
        <v>2.4</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2167</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1532</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1172633</v>
      </c>
      <c r="S11" s="686"/>
      <c r="T11" s="686"/>
      <c r="U11" s="686"/>
      <c r="V11" s="686"/>
      <c r="W11" s="686"/>
      <c r="X11" s="686"/>
      <c r="Y11" s="687"/>
      <c r="Z11" s="690">
        <v>3.1</v>
      </c>
      <c r="AA11" s="691"/>
      <c r="AB11" s="691"/>
      <c r="AC11" s="703"/>
      <c r="AD11" s="694">
        <v>1172633</v>
      </c>
      <c r="AE11" s="686"/>
      <c r="AF11" s="686"/>
      <c r="AG11" s="686"/>
      <c r="AH11" s="686"/>
      <c r="AI11" s="686"/>
      <c r="AJ11" s="686"/>
      <c r="AK11" s="687"/>
      <c r="AL11" s="690">
        <v>7.8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187788</v>
      </c>
      <c r="BH11" s="686"/>
      <c r="BI11" s="686"/>
      <c r="BJ11" s="686"/>
      <c r="BK11" s="686"/>
      <c r="BL11" s="686"/>
      <c r="BM11" s="686"/>
      <c r="BN11" s="687"/>
      <c r="BO11" s="688">
        <v>3.4</v>
      </c>
      <c r="BP11" s="688"/>
      <c r="BQ11" s="688"/>
      <c r="BR11" s="688"/>
      <c r="BS11" s="694">
        <v>36783</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1300999</v>
      </c>
      <c r="CS11" s="686"/>
      <c r="CT11" s="686"/>
      <c r="CU11" s="686"/>
      <c r="CV11" s="686"/>
      <c r="CW11" s="686"/>
      <c r="CX11" s="686"/>
      <c r="CY11" s="687"/>
      <c r="CZ11" s="688">
        <v>3.6</v>
      </c>
      <c r="DA11" s="688"/>
      <c r="DB11" s="688"/>
      <c r="DC11" s="688"/>
      <c r="DD11" s="694">
        <v>421669</v>
      </c>
      <c r="DE11" s="686"/>
      <c r="DF11" s="686"/>
      <c r="DG11" s="686"/>
      <c r="DH11" s="686"/>
      <c r="DI11" s="686"/>
      <c r="DJ11" s="686"/>
      <c r="DK11" s="686"/>
      <c r="DL11" s="686"/>
      <c r="DM11" s="686"/>
      <c r="DN11" s="686"/>
      <c r="DO11" s="686"/>
      <c r="DP11" s="687"/>
      <c r="DQ11" s="694">
        <v>575751</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7634</v>
      </c>
      <c r="S12" s="686"/>
      <c r="T12" s="686"/>
      <c r="U12" s="686"/>
      <c r="V12" s="686"/>
      <c r="W12" s="686"/>
      <c r="X12" s="686"/>
      <c r="Y12" s="687"/>
      <c r="Z12" s="688">
        <v>0</v>
      </c>
      <c r="AA12" s="688"/>
      <c r="AB12" s="688"/>
      <c r="AC12" s="688"/>
      <c r="AD12" s="689">
        <v>7634</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2744757</v>
      </c>
      <c r="BH12" s="686"/>
      <c r="BI12" s="686"/>
      <c r="BJ12" s="686"/>
      <c r="BK12" s="686"/>
      <c r="BL12" s="686"/>
      <c r="BM12" s="686"/>
      <c r="BN12" s="687"/>
      <c r="BO12" s="688">
        <v>50</v>
      </c>
      <c r="BP12" s="688"/>
      <c r="BQ12" s="688"/>
      <c r="BR12" s="688"/>
      <c r="BS12" s="694">
        <v>330425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1888785</v>
      </c>
      <c r="CS12" s="686"/>
      <c r="CT12" s="686"/>
      <c r="CU12" s="686"/>
      <c r="CV12" s="686"/>
      <c r="CW12" s="686"/>
      <c r="CX12" s="686"/>
      <c r="CY12" s="687"/>
      <c r="CZ12" s="688">
        <v>5.2</v>
      </c>
      <c r="DA12" s="688"/>
      <c r="DB12" s="688"/>
      <c r="DC12" s="688"/>
      <c r="DD12" s="694">
        <v>25378</v>
      </c>
      <c r="DE12" s="686"/>
      <c r="DF12" s="686"/>
      <c r="DG12" s="686"/>
      <c r="DH12" s="686"/>
      <c r="DI12" s="686"/>
      <c r="DJ12" s="686"/>
      <c r="DK12" s="686"/>
      <c r="DL12" s="686"/>
      <c r="DM12" s="686"/>
      <c r="DN12" s="686"/>
      <c r="DO12" s="686"/>
      <c r="DP12" s="687"/>
      <c r="DQ12" s="694">
        <v>600421</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2668406</v>
      </c>
      <c r="BH13" s="686"/>
      <c r="BI13" s="686"/>
      <c r="BJ13" s="686"/>
      <c r="BK13" s="686"/>
      <c r="BL13" s="686"/>
      <c r="BM13" s="686"/>
      <c r="BN13" s="687"/>
      <c r="BO13" s="688">
        <v>48.6</v>
      </c>
      <c r="BP13" s="688"/>
      <c r="BQ13" s="688"/>
      <c r="BR13" s="688"/>
      <c r="BS13" s="694">
        <v>330425</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2025633</v>
      </c>
      <c r="CS13" s="686"/>
      <c r="CT13" s="686"/>
      <c r="CU13" s="686"/>
      <c r="CV13" s="686"/>
      <c r="CW13" s="686"/>
      <c r="CX13" s="686"/>
      <c r="CY13" s="687"/>
      <c r="CZ13" s="688">
        <v>5.6</v>
      </c>
      <c r="DA13" s="688"/>
      <c r="DB13" s="688"/>
      <c r="DC13" s="688"/>
      <c r="DD13" s="694">
        <v>882412</v>
      </c>
      <c r="DE13" s="686"/>
      <c r="DF13" s="686"/>
      <c r="DG13" s="686"/>
      <c r="DH13" s="686"/>
      <c r="DI13" s="686"/>
      <c r="DJ13" s="686"/>
      <c r="DK13" s="686"/>
      <c r="DL13" s="686"/>
      <c r="DM13" s="686"/>
      <c r="DN13" s="686"/>
      <c r="DO13" s="686"/>
      <c r="DP13" s="687"/>
      <c r="DQ13" s="694">
        <v>1116644</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v>92</v>
      </c>
      <c r="S14" s="686"/>
      <c r="T14" s="686"/>
      <c r="U14" s="686"/>
      <c r="V14" s="686"/>
      <c r="W14" s="686"/>
      <c r="X14" s="686"/>
      <c r="Y14" s="687"/>
      <c r="Z14" s="688">
        <v>0</v>
      </c>
      <c r="AA14" s="688"/>
      <c r="AB14" s="688"/>
      <c r="AC14" s="688"/>
      <c r="AD14" s="689">
        <v>92</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194498</v>
      </c>
      <c r="BH14" s="686"/>
      <c r="BI14" s="686"/>
      <c r="BJ14" s="686"/>
      <c r="BK14" s="686"/>
      <c r="BL14" s="686"/>
      <c r="BM14" s="686"/>
      <c r="BN14" s="687"/>
      <c r="BO14" s="688">
        <v>3.5</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1938256</v>
      </c>
      <c r="CS14" s="686"/>
      <c r="CT14" s="686"/>
      <c r="CU14" s="686"/>
      <c r="CV14" s="686"/>
      <c r="CW14" s="686"/>
      <c r="CX14" s="686"/>
      <c r="CY14" s="687"/>
      <c r="CZ14" s="688">
        <v>5.4</v>
      </c>
      <c r="DA14" s="688"/>
      <c r="DB14" s="688"/>
      <c r="DC14" s="688"/>
      <c r="DD14" s="694">
        <v>994931</v>
      </c>
      <c r="DE14" s="686"/>
      <c r="DF14" s="686"/>
      <c r="DG14" s="686"/>
      <c r="DH14" s="686"/>
      <c r="DI14" s="686"/>
      <c r="DJ14" s="686"/>
      <c r="DK14" s="686"/>
      <c r="DL14" s="686"/>
      <c r="DM14" s="686"/>
      <c r="DN14" s="686"/>
      <c r="DO14" s="686"/>
      <c r="DP14" s="687"/>
      <c r="DQ14" s="694">
        <v>928680</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347833</v>
      </c>
      <c r="BH15" s="686"/>
      <c r="BI15" s="686"/>
      <c r="BJ15" s="686"/>
      <c r="BK15" s="686"/>
      <c r="BL15" s="686"/>
      <c r="BM15" s="686"/>
      <c r="BN15" s="687"/>
      <c r="BO15" s="688">
        <v>6.3</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2320419</v>
      </c>
      <c r="CS15" s="686"/>
      <c r="CT15" s="686"/>
      <c r="CU15" s="686"/>
      <c r="CV15" s="686"/>
      <c r="CW15" s="686"/>
      <c r="CX15" s="686"/>
      <c r="CY15" s="687"/>
      <c r="CZ15" s="688">
        <v>6.4</v>
      </c>
      <c r="DA15" s="688"/>
      <c r="DB15" s="688"/>
      <c r="DC15" s="688"/>
      <c r="DD15" s="694">
        <v>457472</v>
      </c>
      <c r="DE15" s="686"/>
      <c r="DF15" s="686"/>
      <c r="DG15" s="686"/>
      <c r="DH15" s="686"/>
      <c r="DI15" s="686"/>
      <c r="DJ15" s="686"/>
      <c r="DK15" s="686"/>
      <c r="DL15" s="686"/>
      <c r="DM15" s="686"/>
      <c r="DN15" s="686"/>
      <c r="DO15" s="686"/>
      <c r="DP15" s="687"/>
      <c r="DQ15" s="694">
        <v>1380789</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13535</v>
      </c>
      <c r="S16" s="686"/>
      <c r="T16" s="686"/>
      <c r="U16" s="686"/>
      <c r="V16" s="686"/>
      <c r="W16" s="686"/>
      <c r="X16" s="686"/>
      <c r="Y16" s="687"/>
      <c r="Z16" s="688">
        <v>0</v>
      </c>
      <c r="AA16" s="688"/>
      <c r="AB16" s="688"/>
      <c r="AC16" s="688"/>
      <c r="AD16" s="689">
        <v>13535</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377812</v>
      </c>
      <c r="CS16" s="686"/>
      <c r="CT16" s="686"/>
      <c r="CU16" s="686"/>
      <c r="CV16" s="686"/>
      <c r="CW16" s="686"/>
      <c r="CX16" s="686"/>
      <c r="CY16" s="687"/>
      <c r="CZ16" s="688">
        <v>1</v>
      </c>
      <c r="DA16" s="688"/>
      <c r="DB16" s="688"/>
      <c r="DC16" s="688"/>
      <c r="DD16" s="694" t="s">
        <v>129</v>
      </c>
      <c r="DE16" s="686"/>
      <c r="DF16" s="686"/>
      <c r="DG16" s="686"/>
      <c r="DH16" s="686"/>
      <c r="DI16" s="686"/>
      <c r="DJ16" s="686"/>
      <c r="DK16" s="686"/>
      <c r="DL16" s="686"/>
      <c r="DM16" s="686"/>
      <c r="DN16" s="686"/>
      <c r="DO16" s="686"/>
      <c r="DP16" s="687"/>
      <c r="DQ16" s="694">
        <v>90284</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22541</v>
      </c>
      <c r="S17" s="686"/>
      <c r="T17" s="686"/>
      <c r="U17" s="686"/>
      <c r="V17" s="686"/>
      <c r="W17" s="686"/>
      <c r="X17" s="686"/>
      <c r="Y17" s="687"/>
      <c r="Z17" s="688">
        <v>0.1</v>
      </c>
      <c r="AA17" s="688"/>
      <c r="AB17" s="688"/>
      <c r="AC17" s="688"/>
      <c r="AD17" s="689">
        <v>22541</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2874696</v>
      </c>
      <c r="CS17" s="686"/>
      <c r="CT17" s="686"/>
      <c r="CU17" s="686"/>
      <c r="CV17" s="686"/>
      <c r="CW17" s="686"/>
      <c r="CX17" s="686"/>
      <c r="CY17" s="687"/>
      <c r="CZ17" s="688">
        <v>7.9</v>
      </c>
      <c r="DA17" s="688"/>
      <c r="DB17" s="688"/>
      <c r="DC17" s="688"/>
      <c r="DD17" s="694" t="s">
        <v>129</v>
      </c>
      <c r="DE17" s="686"/>
      <c r="DF17" s="686"/>
      <c r="DG17" s="686"/>
      <c r="DH17" s="686"/>
      <c r="DI17" s="686"/>
      <c r="DJ17" s="686"/>
      <c r="DK17" s="686"/>
      <c r="DL17" s="686"/>
      <c r="DM17" s="686"/>
      <c r="DN17" s="686"/>
      <c r="DO17" s="686"/>
      <c r="DP17" s="687"/>
      <c r="DQ17" s="694">
        <v>2721945</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38031</v>
      </c>
      <c r="S18" s="686"/>
      <c r="T18" s="686"/>
      <c r="U18" s="686"/>
      <c r="V18" s="686"/>
      <c r="W18" s="686"/>
      <c r="X18" s="686"/>
      <c r="Y18" s="687"/>
      <c r="Z18" s="688">
        <v>0.1</v>
      </c>
      <c r="AA18" s="688"/>
      <c r="AB18" s="688"/>
      <c r="AC18" s="688"/>
      <c r="AD18" s="689">
        <v>38031</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v>120491</v>
      </c>
      <c r="CS18" s="686"/>
      <c r="CT18" s="686"/>
      <c r="CU18" s="686"/>
      <c r="CV18" s="686"/>
      <c r="CW18" s="686"/>
      <c r="CX18" s="686"/>
      <c r="CY18" s="687"/>
      <c r="CZ18" s="688">
        <v>0.3</v>
      </c>
      <c r="DA18" s="688"/>
      <c r="DB18" s="688"/>
      <c r="DC18" s="688"/>
      <c r="DD18" s="694">
        <v>120491</v>
      </c>
      <c r="DE18" s="686"/>
      <c r="DF18" s="686"/>
      <c r="DG18" s="686"/>
      <c r="DH18" s="686"/>
      <c r="DI18" s="686"/>
      <c r="DJ18" s="686"/>
      <c r="DK18" s="686"/>
      <c r="DL18" s="686"/>
      <c r="DM18" s="686"/>
      <c r="DN18" s="686"/>
      <c r="DO18" s="686"/>
      <c r="DP18" s="687"/>
      <c r="DQ18" s="694">
        <v>120491</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29349</v>
      </c>
      <c r="S19" s="686"/>
      <c r="T19" s="686"/>
      <c r="U19" s="686"/>
      <c r="V19" s="686"/>
      <c r="W19" s="686"/>
      <c r="X19" s="686"/>
      <c r="Y19" s="687"/>
      <c r="Z19" s="688">
        <v>0.1</v>
      </c>
      <c r="AA19" s="688"/>
      <c r="AB19" s="688"/>
      <c r="AC19" s="688"/>
      <c r="AD19" s="689">
        <v>29349</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3713</v>
      </c>
      <c r="BH19" s="686"/>
      <c r="BI19" s="686"/>
      <c r="BJ19" s="686"/>
      <c r="BK19" s="686"/>
      <c r="BL19" s="686"/>
      <c r="BM19" s="686"/>
      <c r="BN19" s="687"/>
      <c r="BO19" s="688">
        <v>0.1</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6074</v>
      </c>
      <c r="S20" s="686"/>
      <c r="T20" s="686"/>
      <c r="U20" s="686"/>
      <c r="V20" s="686"/>
      <c r="W20" s="686"/>
      <c r="X20" s="686"/>
      <c r="Y20" s="687"/>
      <c r="Z20" s="688">
        <v>0</v>
      </c>
      <c r="AA20" s="688"/>
      <c r="AB20" s="688"/>
      <c r="AC20" s="688"/>
      <c r="AD20" s="689">
        <v>6074</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3713</v>
      </c>
      <c r="BH20" s="686"/>
      <c r="BI20" s="686"/>
      <c r="BJ20" s="686"/>
      <c r="BK20" s="686"/>
      <c r="BL20" s="686"/>
      <c r="BM20" s="686"/>
      <c r="BN20" s="687"/>
      <c r="BO20" s="688">
        <v>0.1</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36164910</v>
      </c>
      <c r="CS20" s="686"/>
      <c r="CT20" s="686"/>
      <c r="CU20" s="686"/>
      <c r="CV20" s="686"/>
      <c r="CW20" s="686"/>
      <c r="CX20" s="686"/>
      <c r="CY20" s="687"/>
      <c r="CZ20" s="688">
        <v>100</v>
      </c>
      <c r="DA20" s="688"/>
      <c r="DB20" s="688"/>
      <c r="DC20" s="688"/>
      <c r="DD20" s="694">
        <v>3453292</v>
      </c>
      <c r="DE20" s="686"/>
      <c r="DF20" s="686"/>
      <c r="DG20" s="686"/>
      <c r="DH20" s="686"/>
      <c r="DI20" s="686"/>
      <c r="DJ20" s="686"/>
      <c r="DK20" s="686"/>
      <c r="DL20" s="686"/>
      <c r="DM20" s="686"/>
      <c r="DN20" s="686"/>
      <c r="DO20" s="686"/>
      <c r="DP20" s="687"/>
      <c r="DQ20" s="694">
        <v>19080764</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2608</v>
      </c>
      <c r="S21" s="686"/>
      <c r="T21" s="686"/>
      <c r="U21" s="686"/>
      <c r="V21" s="686"/>
      <c r="W21" s="686"/>
      <c r="X21" s="686"/>
      <c r="Y21" s="687"/>
      <c r="Z21" s="688">
        <v>0</v>
      </c>
      <c r="AA21" s="688"/>
      <c r="AB21" s="688"/>
      <c r="AC21" s="688"/>
      <c r="AD21" s="689">
        <v>2608</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3713</v>
      </c>
      <c r="BH21" s="686"/>
      <c r="BI21" s="686"/>
      <c r="BJ21" s="686"/>
      <c r="BK21" s="686"/>
      <c r="BL21" s="686"/>
      <c r="BM21" s="686"/>
      <c r="BN21" s="687"/>
      <c r="BO21" s="688">
        <v>0.1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8970745</v>
      </c>
      <c r="S22" s="686"/>
      <c r="T22" s="686"/>
      <c r="U22" s="686"/>
      <c r="V22" s="686"/>
      <c r="W22" s="686"/>
      <c r="X22" s="686"/>
      <c r="Y22" s="687"/>
      <c r="Z22" s="688">
        <v>24.1</v>
      </c>
      <c r="AA22" s="688"/>
      <c r="AB22" s="688"/>
      <c r="AC22" s="688"/>
      <c r="AD22" s="689">
        <v>7981769</v>
      </c>
      <c r="AE22" s="689"/>
      <c r="AF22" s="689"/>
      <c r="AG22" s="689"/>
      <c r="AH22" s="689"/>
      <c r="AI22" s="689"/>
      <c r="AJ22" s="689"/>
      <c r="AK22" s="689"/>
      <c r="AL22" s="690">
        <v>52.8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7981769</v>
      </c>
      <c r="S23" s="686"/>
      <c r="T23" s="686"/>
      <c r="U23" s="686"/>
      <c r="V23" s="686"/>
      <c r="W23" s="686"/>
      <c r="X23" s="686"/>
      <c r="Y23" s="687"/>
      <c r="Z23" s="688">
        <v>21.4</v>
      </c>
      <c r="AA23" s="688"/>
      <c r="AB23" s="688"/>
      <c r="AC23" s="688"/>
      <c r="AD23" s="689">
        <v>7981769</v>
      </c>
      <c r="AE23" s="689"/>
      <c r="AF23" s="689"/>
      <c r="AG23" s="689"/>
      <c r="AH23" s="689"/>
      <c r="AI23" s="689"/>
      <c r="AJ23" s="689"/>
      <c r="AK23" s="689"/>
      <c r="AL23" s="690">
        <v>52.8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988976</v>
      </c>
      <c r="S24" s="686"/>
      <c r="T24" s="686"/>
      <c r="U24" s="686"/>
      <c r="V24" s="686"/>
      <c r="W24" s="686"/>
      <c r="X24" s="686"/>
      <c r="Y24" s="687"/>
      <c r="Z24" s="688">
        <v>2.7</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13982883</v>
      </c>
      <c r="CS24" s="675"/>
      <c r="CT24" s="675"/>
      <c r="CU24" s="675"/>
      <c r="CV24" s="675"/>
      <c r="CW24" s="675"/>
      <c r="CX24" s="675"/>
      <c r="CY24" s="676"/>
      <c r="CZ24" s="679">
        <v>38.700000000000003</v>
      </c>
      <c r="DA24" s="680"/>
      <c r="DB24" s="680"/>
      <c r="DC24" s="699"/>
      <c r="DD24" s="724">
        <v>8855756</v>
      </c>
      <c r="DE24" s="675"/>
      <c r="DF24" s="675"/>
      <c r="DG24" s="675"/>
      <c r="DH24" s="675"/>
      <c r="DI24" s="675"/>
      <c r="DJ24" s="675"/>
      <c r="DK24" s="676"/>
      <c r="DL24" s="724">
        <v>8585241</v>
      </c>
      <c r="DM24" s="675"/>
      <c r="DN24" s="675"/>
      <c r="DO24" s="675"/>
      <c r="DP24" s="675"/>
      <c r="DQ24" s="675"/>
      <c r="DR24" s="675"/>
      <c r="DS24" s="675"/>
      <c r="DT24" s="675"/>
      <c r="DU24" s="675"/>
      <c r="DV24" s="676"/>
      <c r="DW24" s="679">
        <v>54.9</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4486926</v>
      </c>
      <c r="CS25" s="721"/>
      <c r="CT25" s="721"/>
      <c r="CU25" s="721"/>
      <c r="CV25" s="721"/>
      <c r="CW25" s="721"/>
      <c r="CX25" s="721"/>
      <c r="CY25" s="722"/>
      <c r="CZ25" s="690">
        <v>12.4</v>
      </c>
      <c r="DA25" s="719"/>
      <c r="DB25" s="719"/>
      <c r="DC25" s="723"/>
      <c r="DD25" s="694">
        <v>4144539</v>
      </c>
      <c r="DE25" s="721"/>
      <c r="DF25" s="721"/>
      <c r="DG25" s="721"/>
      <c r="DH25" s="721"/>
      <c r="DI25" s="721"/>
      <c r="DJ25" s="721"/>
      <c r="DK25" s="722"/>
      <c r="DL25" s="694">
        <v>3874772</v>
      </c>
      <c r="DM25" s="721"/>
      <c r="DN25" s="721"/>
      <c r="DO25" s="721"/>
      <c r="DP25" s="721"/>
      <c r="DQ25" s="721"/>
      <c r="DR25" s="721"/>
      <c r="DS25" s="721"/>
      <c r="DT25" s="721"/>
      <c r="DU25" s="721"/>
      <c r="DV25" s="722"/>
      <c r="DW25" s="690">
        <v>24.8</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16062269</v>
      </c>
      <c r="S26" s="686"/>
      <c r="T26" s="686"/>
      <c r="U26" s="686"/>
      <c r="V26" s="686"/>
      <c r="W26" s="686"/>
      <c r="X26" s="686"/>
      <c r="Y26" s="687"/>
      <c r="Z26" s="688">
        <v>43.1</v>
      </c>
      <c r="AA26" s="688"/>
      <c r="AB26" s="688"/>
      <c r="AC26" s="688"/>
      <c r="AD26" s="689">
        <v>15073293</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2923988</v>
      </c>
      <c r="CS26" s="686"/>
      <c r="CT26" s="686"/>
      <c r="CU26" s="686"/>
      <c r="CV26" s="686"/>
      <c r="CW26" s="686"/>
      <c r="CX26" s="686"/>
      <c r="CY26" s="687"/>
      <c r="CZ26" s="690">
        <v>8.1</v>
      </c>
      <c r="DA26" s="719"/>
      <c r="DB26" s="719"/>
      <c r="DC26" s="723"/>
      <c r="DD26" s="694">
        <v>2774062</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8734</v>
      </c>
      <c r="S27" s="686"/>
      <c r="T27" s="686"/>
      <c r="U27" s="686"/>
      <c r="V27" s="686"/>
      <c r="W27" s="686"/>
      <c r="X27" s="686"/>
      <c r="Y27" s="687"/>
      <c r="Z27" s="688">
        <v>0</v>
      </c>
      <c r="AA27" s="688"/>
      <c r="AB27" s="688"/>
      <c r="AC27" s="688"/>
      <c r="AD27" s="689">
        <v>8734</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5492198</v>
      </c>
      <c r="BH27" s="686"/>
      <c r="BI27" s="686"/>
      <c r="BJ27" s="686"/>
      <c r="BK27" s="686"/>
      <c r="BL27" s="686"/>
      <c r="BM27" s="686"/>
      <c r="BN27" s="687"/>
      <c r="BO27" s="688">
        <v>100</v>
      </c>
      <c r="BP27" s="688"/>
      <c r="BQ27" s="688"/>
      <c r="BR27" s="688"/>
      <c r="BS27" s="694">
        <v>367208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6621261</v>
      </c>
      <c r="CS27" s="721"/>
      <c r="CT27" s="721"/>
      <c r="CU27" s="721"/>
      <c r="CV27" s="721"/>
      <c r="CW27" s="721"/>
      <c r="CX27" s="721"/>
      <c r="CY27" s="722"/>
      <c r="CZ27" s="690">
        <v>18.3</v>
      </c>
      <c r="DA27" s="719"/>
      <c r="DB27" s="719"/>
      <c r="DC27" s="723"/>
      <c r="DD27" s="694">
        <v>1989272</v>
      </c>
      <c r="DE27" s="721"/>
      <c r="DF27" s="721"/>
      <c r="DG27" s="721"/>
      <c r="DH27" s="721"/>
      <c r="DI27" s="721"/>
      <c r="DJ27" s="721"/>
      <c r="DK27" s="722"/>
      <c r="DL27" s="694">
        <v>1988524</v>
      </c>
      <c r="DM27" s="721"/>
      <c r="DN27" s="721"/>
      <c r="DO27" s="721"/>
      <c r="DP27" s="721"/>
      <c r="DQ27" s="721"/>
      <c r="DR27" s="721"/>
      <c r="DS27" s="721"/>
      <c r="DT27" s="721"/>
      <c r="DU27" s="721"/>
      <c r="DV27" s="722"/>
      <c r="DW27" s="690">
        <v>12.7</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282673</v>
      </c>
      <c r="S28" s="686"/>
      <c r="T28" s="686"/>
      <c r="U28" s="686"/>
      <c r="V28" s="686"/>
      <c r="W28" s="686"/>
      <c r="X28" s="686"/>
      <c r="Y28" s="687"/>
      <c r="Z28" s="688">
        <v>0.8</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2874696</v>
      </c>
      <c r="CS28" s="686"/>
      <c r="CT28" s="686"/>
      <c r="CU28" s="686"/>
      <c r="CV28" s="686"/>
      <c r="CW28" s="686"/>
      <c r="CX28" s="686"/>
      <c r="CY28" s="687"/>
      <c r="CZ28" s="690">
        <v>7.9</v>
      </c>
      <c r="DA28" s="719"/>
      <c r="DB28" s="719"/>
      <c r="DC28" s="723"/>
      <c r="DD28" s="694">
        <v>2721945</v>
      </c>
      <c r="DE28" s="686"/>
      <c r="DF28" s="686"/>
      <c r="DG28" s="686"/>
      <c r="DH28" s="686"/>
      <c r="DI28" s="686"/>
      <c r="DJ28" s="686"/>
      <c r="DK28" s="687"/>
      <c r="DL28" s="694">
        <v>2721945</v>
      </c>
      <c r="DM28" s="686"/>
      <c r="DN28" s="686"/>
      <c r="DO28" s="686"/>
      <c r="DP28" s="686"/>
      <c r="DQ28" s="686"/>
      <c r="DR28" s="686"/>
      <c r="DS28" s="686"/>
      <c r="DT28" s="686"/>
      <c r="DU28" s="686"/>
      <c r="DV28" s="687"/>
      <c r="DW28" s="690">
        <v>17.399999999999999</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328710</v>
      </c>
      <c r="S29" s="686"/>
      <c r="T29" s="686"/>
      <c r="U29" s="686"/>
      <c r="V29" s="686"/>
      <c r="W29" s="686"/>
      <c r="X29" s="686"/>
      <c r="Y29" s="687"/>
      <c r="Z29" s="688">
        <v>0.9</v>
      </c>
      <c r="AA29" s="688"/>
      <c r="AB29" s="688"/>
      <c r="AC29" s="688"/>
      <c r="AD29" s="689">
        <v>14212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2874696</v>
      </c>
      <c r="CS29" s="721"/>
      <c r="CT29" s="721"/>
      <c r="CU29" s="721"/>
      <c r="CV29" s="721"/>
      <c r="CW29" s="721"/>
      <c r="CX29" s="721"/>
      <c r="CY29" s="722"/>
      <c r="CZ29" s="690">
        <v>7.9</v>
      </c>
      <c r="DA29" s="719"/>
      <c r="DB29" s="719"/>
      <c r="DC29" s="723"/>
      <c r="DD29" s="694">
        <v>2721945</v>
      </c>
      <c r="DE29" s="721"/>
      <c r="DF29" s="721"/>
      <c r="DG29" s="721"/>
      <c r="DH29" s="721"/>
      <c r="DI29" s="721"/>
      <c r="DJ29" s="721"/>
      <c r="DK29" s="722"/>
      <c r="DL29" s="694">
        <v>2721945</v>
      </c>
      <c r="DM29" s="721"/>
      <c r="DN29" s="721"/>
      <c r="DO29" s="721"/>
      <c r="DP29" s="721"/>
      <c r="DQ29" s="721"/>
      <c r="DR29" s="721"/>
      <c r="DS29" s="721"/>
      <c r="DT29" s="721"/>
      <c r="DU29" s="721"/>
      <c r="DV29" s="722"/>
      <c r="DW29" s="690">
        <v>17.399999999999999</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137831</v>
      </c>
      <c r="S30" s="686"/>
      <c r="T30" s="686"/>
      <c r="U30" s="686"/>
      <c r="V30" s="686"/>
      <c r="W30" s="686"/>
      <c r="X30" s="686"/>
      <c r="Y30" s="687"/>
      <c r="Z30" s="688">
        <v>0.4</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2716182</v>
      </c>
      <c r="CS30" s="686"/>
      <c r="CT30" s="686"/>
      <c r="CU30" s="686"/>
      <c r="CV30" s="686"/>
      <c r="CW30" s="686"/>
      <c r="CX30" s="686"/>
      <c r="CY30" s="687"/>
      <c r="CZ30" s="690">
        <v>7.5</v>
      </c>
      <c r="DA30" s="719"/>
      <c r="DB30" s="719"/>
      <c r="DC30" s="723"/>
      <c r="DD30" s="694">
        <v>2563875</v>
      </c>
      <c r="DE30" s="686"/>
      <c r="DF30" s="686"/>
      <c r="DG30" s="686"/>
      <c r="DH30" s="686"/>
      <c r="DI30" s="686"/>
      <c r="DJ30" s="686"/>
      <c r="DK30" s="687"/>
      <c r="DL30" s="694">
        <v>2563875</v>
      </c>
      <c r="DM30" s="686"/>
      <c r="DN30" s="686"/>
      <c r="DO30" s="686"/>
      <c r="DP30" s="686"/>
      <c r="DQ30" s="686"/>
      <c r="DR30" s="686"/>
      <c r="DS30" s="686"/>
      <c r="DT30" s="686"/>
      <c r="DU30" s="686"/>
      <c r="DV30" s="687"/>
      <c r="DW30" s="690">
        <v>16.399999999999999</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10042829</v>
      </c>
      <c r="S31" s="686"/>
      <c r="T31" s="686"/>
      <c r="U31" s="686"/>
      <c r="V31" s="686"/>
      <c r="W31" s="686"/>
      <c r="X31" s="686"/>
      <c r="Y31" s="687"/>
      <c r="Z31" s="688">
        <v>27</v>
      </c>
      <c r="AA31" s="688"/>
      <c r="AB31" s="688"/>
      <c r="AC31" s="688"/>
      <c r="AD31" s="689" t="s">
        <v>129</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186</v>
      </c>
      <c r="AY31" s="672"/>
      <c r="AZ31" s="672"/>
      <c r="BA31" s="672"/>
      <c r="BB31" s="672"/>
      <c r="BC31" s="672"/>
      <c r="BD31" s="672"/>
      <c r="BE31" s="672"/>
      <c r="BF31" s="673"/>
      <c r="BG31" s="753">
        <v>99</v>
      </c>
      <c r="BH31" s="740"/>
      <c r="BI31" s="740"/>
      <c r="BJ31" s="740"/>
      <c r="BK31" s="740"/>
      <c r="BL31" s="740"/>
      <c r="BM31" s="680">
        <v>98</v>
      </c>
      <c r="BN31" s="740"/>
      <c r="BO31" s="740"/>
      <c r="BP31" s="740"/>
      <c r="BQ31" s="741"/>
      <c r="BR31" s="753">
        <v>99.3</v>
      </c>
      <c r="BS31" s="740"/>
      <c r="BT31" s="740"/>
      <c r="BU31" s="740"/>
      <c r="BV31" s="740"/>
      <c r="BW31" s="740"/>
      <c r="BX31" s="680">
        <v>97.9</v>
      </c>
      <c r="BY31" s="740"/>
      <c r="BZ31" s="740"/>
      <c r="CA31" s="740"/>
      <c r="CB31" s="741"/>
      <c r="CD31" s="727"/>
      <c r="CE31" s="728"/>
      <c r="CF31" s="700" t="s">
        <v>309</v>
      </c>
      <c r="CG31" s="701"/>
      <c r="CH31" s="701"/>
      <c r="CI31" s="701"/>
      <c r="CJ31" s="701"/>
      <c r="CK31" s="701"/>
      <c r="CL31" s="701"/>
      <c r="CM31" s="701"/>
      <c r="CN31" s="701"/>
      <c r="CO31" s="701"/>
      <c r="CP31" s="701"/>
      <c r="CQ31" s="702"/>
      <c r="CR31" s="685">
        <v>158514</v>
      </c>
      <c r="CS31" s="721"/>
      <c r="CT31" s="721"/>
      <c r="CU31" s="721"/>
      <c r="CV31" s="721"/>
      <c r="CW31" s="721"/>
      <c r="CX31" s="721"/>
      <c r="CY31" s="722"/>
      <c r="CZ31" s="690">
        <v>0.4</v>
      </c>
      <c r="DA31" s="719"/>
      <c r="DB31" s="719"/>
      <c r="DC31" s="723"/>
      <c r="DD31" s="694">
        <v>158070</v>
      </c>
      <c r="DE31" s="721"/>
      <c r="DF31" s="721"/>
      <c r="DG31" s="721"/>
      <c r="DH31" s="721"/>
      <c r="DI31" s="721"/>
      <c r="DJ31" s="721"/>
      <c r="DK31" s="722"/>
      <c r="DL31" s="694">
        <v>158070</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99.4</v>
      </c>
      <c r="BH32" s="721"/>
      <c r="BI32" s="721"/>
      <c r="BJ32" s="721"/>
      <c r="BK32" s="721"/>
      <c r="BL32" s="721"/>
      <c r="BM32" s="691">
        <v>98.8</v>
      </c>
      <c r="BN32" s="751"/>
      <c r="BO32" s="751"/>
      <c r="BP32" s="751"/>
      <c r="BQ32" s="752"/>
      <c r="BR32" s="754">
        <v>99.4</v>
      </c>
      <c r="BS32" s="721"/>
      <c r="BT32" s="721"/>
      <c r="BU32" s="721"/>
      <c r="BV32" s="721"/>
      <c r="BW32" s="721"/>
      <c r="BX32" s="691">
        <v>98.4</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3032646</v>
      </c>
      <c r="S33" s="686"/>
      <c r="T33" s="686"/>
      <c r="U33" s="686"/>
      <c r="V33" s="686"/>
      <c r="W33" s="686"/>
      <c r="X33" s="686"/>
      <c r="Y33" s="687"/>
      <c r="Z33" s="688">
        <v>8.1</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98.4</v>
      </c>
      <c r="BH33" s="756"/>
      <c r="BI33" s="756"/>
      <c r="BJ33" s="756"/>
      <c r="BK33" s="756"/>
      <c r="BL33" s="756"/>
      <c r="BM33" s="757">
        <v>97</v>
      </c>
      <c r="BN33" s="756"/>
      <c r="BO33" s="756"/>
      <c r="BP33" s="756"/>
      <c r="BQ33" s="758"/>
      <c r="BR33" s="755">
        <v>99.2</v>
      </c>
      <c r="BS33" s="756"/>
      <c r="BT33" s="756"/>
      <c r="BU33" s="756"/>
      <c r="BV33" s="756"/>
      <c r="BW33" s="756"/>
      <c r="BX33" s="757">
        <v>97.1</v>
      </c>
      <c r="BY33" s="756"/>
      <c r="BZ33" s="756"/>
      <c r="CA33" s="756"/>
      <c r="CB33" s="758"/>
      <c r="CD33" s="700" t="s">
        <v>316</v>
      </c>
      <c r="CE33" s="701"/>
      <c r="CF33" s="701"/>
      <c r="CG33" s="701"/>
      <c r="CH33" s="701"/>
      <c r="CI33" s="701"/>
      <c r="CJ33" s="701"/>
      <c r="CK33" s="701"/>
      <c r="CL33" s="701"/>
      <c r="CM33" s="701"/>
      <c r="CN33" s="701"/>
      <c r="CO33" s="701"/>
      <c r="CP33" s="701"/>
      <c r="CQ33" s="702"/>
      <c r="CR33" s="685">
        <v>18350923</v>
      </c>
      <c r="CS33" s="721"/>
      <c r="CT33" s="721"/>
      <c r="CU33" s="721"/>
      <c r="CV33" s="721"/>
      <c r="CW33" s="721"/>
      <c r="CX33" s="721"/>
      <c r="CY33" s="722"/>
      <c r="CZ33" s="690">
        <v>50.7</v>
      </c>
      <c r="DA33" s="719"/>
      <c r="DB33" s="719"/>
      <c r="DC33" s="723"/>
      <c r="DD33" s="694">
        <v>9509647</v>
      </c>
      <c r="DE33" s="721"/>
      <c r="DF33" s="721"/>
      <c r="DG33" s="721"/>
      <c r="DH33" s="721"/>
      <c r="DI33" s="721"/>
      <c r="DJ33" s="721"/>
      <c r="DK33" s="722"/>
      <c r="DL33" s="694">
        <v>5881296</v>
      </c>
      <c r="DM33" s="721"/>
      <c r="DN33" s="721"/>
      <c r="DO33" s="721"/>
      <c r="DP33" s="721"/>
      <c r="DQ33" s="721"/>
      <c r="DR33" s="721"/>
      <c r="DS33" s="721"/>
      <c r="DT33" s="721"/>
      <c r="DU33" s="721"/>
      <c r="DV33" s="722"/>
      <c r="DW33" s="690">
        <v>37.6</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86030</v>
      </c>
      <c r="S34" s="686"/>
      <c r="T34" s="686"/>
      <c r="U34" s="686"/>
      <c r="V34" s="686"/>
      <c r="W34" s="686"/>
      <c r="X34" s="686"/>
      <c r="Y34" s="687"/>
      <c r="Z34" s="688">
        <v>0.2</v>
      </c>
      <c r="AA34" s="688"/>
      <c r="AB34" s="688"/>
      <c r="AC34" s="688"/>
      <c r="AD34" s="689">
        <v>24136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4840615</v>
      </c>
      <c r="CS34" s="686"/>
      <c r="CT34" s="686"/>
      <c r="CU34" s="686"/>
      <c r="CV34" s="686"/>
      <c r="CW34" s="686"/>
      <c r="CX34" s="686"/>
      <c r="CY34" s="687"/>
      <c r="CZ34" s="690">
        <v>13.4</v>
      </c>
      <c r="DA34" s="719"/>
      <c r="DB34" s="719"/>
      <c r="DC34" s="723"/>
      <c r="DD34" s="694">
        <v>3667415</v>
      </c>
      <c r="DE34" s="686"/>
      <c r="DF34" s="686"/>
      <c r="DG34" s="686"/>
      <c r="DH34" s="686"/>
      <c r="DI34" s="686"/>
      <c r="DJ34" s="686"/>
      <c r="DK34" s="687"/>
      <c r="DL34" s="694">
        <v>2325824</v>
      </c>
      <c r="DM34" s="686"/>
      <c r="DN34" s="686"/>
      <c r="DO34" s="686"/>
      <c r="DP34" s="686"/>
      <c r="DQ34" s="686"/>
      <c r="DR34" s="686"/>
      <c r="DS34" s="686"/>
      <c r="DT34" s="686"/>
      <c r="DU34" s="686"/>
      <c r="DV34" s="687"/>
      <c r="DW34" s="690">
        <v>14.9</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1880292</v>
      </c>
      <c r="S35" s="686"/>
      <c r="T35" s="686"/>
      <c r="U35" s="686"/>
      <c r="V35" s="686"/>
      <c r="W35" s="686"/>
      <c r="X35" s="686"/>
      <c r="Y35" s="687"/>
      <c r="Z35" s="688">
        <v>5</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351705</v>
      </c>
      <c r="CS35" s="721"/>
      <c r="CT35" s="721"/>
      <c r="CU35" s="721"/>
      <c r="CV35" s="721"/>
      <c r="CW35" s="721"/>
      <c r="CX35" s="721"/>
      <c r="CY35" s="722"/>
      <c r="CZ35" s="690">
        <v>1</v>
      </c>
      <c r="DA35" s="719"/>
      <c r="DB35" s="719"/>
      <c r="DC35" s="723"/>
      <c r="DD35" s="694">
        <v>269791</v>
      </c>
      <c r="DE35" s="721"/>
      <c r="DF35" s="721"/>
      <c r="DG35" s="721"/>
      <c r="DH35" s="721"/>
      <c r="DI35" s="721"/>
      <c r="DJ35" s="721"/>
      <c r="DK35" s="722"/>
      <c r="DL35" s="694">
        <v>269699</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743280</v>
      </c>
      <c r="S36" s="686"/>
      <c r="T36" s="686"/>
      <c r="U36" s="686"/>
      <c r="V36" s="686"/>
      <c r="W36" s="686"/>
      <c r="X36" s="686"/>
      <c r="Y36" s="687"/>
      <c r="Z36" s="688">
        <v>2</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3795461</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145087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8461973</v>
      </c>
      <c r="CS36" s="686"/>
      <c r="CT36" s="686"/>
      <c r="CU36" s="686"/>
      <c r="CV36" s="686"/>
      <c r="CW36" s="686"/>
      <c r="CX36" s="686"/>
      <c r="CY36" s="687"/>
      <c r="CZ36" s="690">
        <v>23.4</v>
      </c>
      <c r="DA36" s="719"/>
      <c r="DB36" s="719"/>
      <c r="DC36" s="723"/>
      <c r="DD36" s="694">
        <v>1907633</v>
      </c>
      <c r="DE36" s="686"/>
      <c r="DF36" s="686"/>
      <c r="DG36" s="686"/>
      <c r="DH36" s="686"/>
      <c r="DI36" s="686"/>
      <c r="DJ36" s="686"/>
      <c r="DK36" s="687"/>
      <c r="DL36" s="694">
        <v>1151015</v>
      </c>
      <c r="DM36" s="686"/>
      <c r="DN36" s="686"/>
      <c r="DO36" s="686"/>
      <c r="DP36" s="686"/>
      <c r="DQ36" s="686"/>
      <c r="DR36" s="686"/>
      <c r="DS36" s="686"/>
      <c r="DT36" s="686"/>
      <c r="DU36" s="686"/>
      <c r="DV36" s="687"/>
      <c r="DW36" s="690">
        <v>7.4</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648038</v>
      </c>
      <c r="S37" s="686"/>
      <c r="T37" s="686"/>
      <c r="U37" s="686"/>
      <c r="V37" s="686"/>
      <c r="W37" s="686"/>
      <c r="X37" s="686"/>
      <c r="Y37" s="687"/>
      <c r="Z37" s="688">
        <v>1.7</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662198</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53161</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104742</v>
      </c>
      <c r="CS37" s="721"/>
      <c r="CT37" s="721"/>
      <c r="CU37" s="721"/>
      <c r="CV37" s="721"/>
      <c r="CW37" s="721"/>
      <c r="CX37" s="721"/>
      <c r="CY37" s="722"/>
      <c r="CZ37" s="690">
        <v>0.3</v>
      </c>
      <c r="DA37" s="719"/>
      <c r="DB37" s="719"/>
      <c r="DC37" s="723"/>
      <c r="DD37" s="694">
        <v>104742</v>
      </c>
      <c r="DE37" s="721"/>
      <c r="DF37" s="721"/>
      <c r="DG37" s="721"/>
      <c r="DH37" s="721"/>
      <c r="DI37" s="721"/>
      <c r="DJ37" s="721"/>
      <c r="DK37" s="722"/>
      <c r="DL37" s="694">
        <v>104481</v>
      </c>
      <c r="DM37" s="721"/>
      <c r="DN37" s="721"/>
      <c r="DO37" s="721"/>
      <c r="DP37" s="721"/>
      <c r="DQ37" s="721"/>
      <c r="DR37" s="721"/>
      <c r="DS37" s="721"/>
      <c r="DT37" s="721"/>
      <c r="DU37" s="721"/>
      <c r="DV37" s="722"/>
      <c r="DW37" s="690">
        <v>0.7</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1132914</v>
      </c>
      <c r="S38" s="686"/>
      <c r="T38" s="686"/>
      <c r="U38" s="686"/>
      <c r="V38" s="686"/>
      <c r="W38" s="686"/>
      <c r="X38" s="686"/>
      <c r="Y38" s="687"/>
      <c r="Z38" s="688">
        <v>3</v>
      </c>
      <c r="AA38" s="688"/>
      <c r="AB38" s="688"/>
      <c r="AC38" s="688"/>
      <c r="AD38" s="689">
        <v>1013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321042</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8092</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2831298</v>
      </c>
      <c r="CS38" s="686"/>
      <c r="CT38" s="686"/>
      <c r="CU38" s="686"/>
      <c r="CV38" s="686"/>
      <c r="CW38" s="686"/>
      <c r="CX38" s="686"/>
      <c r="CY38" s="687"/>
      <c r="CZ38" s="690">
        <v>7.8</v>
      </c>
      <c r="DA38" s="719"/>
      <c r="DB38" s="719"/>
      <c r="DC38" s="723"/>
      <c r="DD38" s="694">
        <v>2257139</v>
      </c>
      <c r="DE38" s="686"/>
      <c r="DF38" s="686"/>
      <c r="DG38" s="686"/>
      <c r="DH38" s="686"/>
      <c r="DI38" s="686"/>
      <c r="DJ38" s="686"/>
      <c r="DK38" s="687"/>
      <c r="DL38" s="694">
        <v>2133558</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2860950</v>
      </c>
      <c r="S39" s="686"/>
      <c r="T39" s="686"/>
      <c r="U39" s="686"/>
      <c r="V39" s="686"/>
      <c r="W39" s="686"/>
      <c r="X39" s="686"/>
      <c r="Y39" s="687"/>
      <c r="Z39" s="688">
        <v>7.7</v>
      </c>
      <c r="AA39" s="688"/>
      <c r="AB39" s="688"/>
      <c r="AC39" s="688"/>
      <c r="AD39" s="689" t="s">
        <v>129</v>
      </c>
      <c r="AE39" s="689"/>
      <c r="AF39" s="689"/>
      <c r="AG39" s="689"/>
      <c r="AH39" s="689"/>
      <c r="AI39" s="689"/>
      <c r="AJ39" s="689"/>
      <c r="AK39" s="689"/>
      <c r="AL39" s="690" t="s">
        <v>129</v>
      </c>
      <c r="AM39" s="691"/>
      <c r="AN39" s="691"/>
      <c r="AO39" s="692"/>
      <c r="AQ39" s="763" t="s">
        <v>336</v>
      </c>
      <c r="AR39" s="764"/>
      <c r="AS39" s="764"/>
      <c r="AT39" s="764"/>
      <c r="AU39" s="764"/>
      <c r="AV39" s="764"/>
      <c r="AW39" s="764"/>
      <c r="AX39" s="764"/>
      <c r="AY39" s="765"/>
      <c r="AZ39" s="685">
        <v>22586</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12113</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1439832</v>
      </c>
      <c r="CS39" s="721"/>
      <c r="CT39" s="721"/>
      <c r="CU39" s="721"/>
      <c r="CV39" s="721"/>
      <c r="CW39" s="721"/>
      <c r="CX39" s="721"/>
      <c r="CY39" s="722"/>
      <c r="CZ39" s="690">
        <v>4</v>
      </c>
      <c r="DA39" s="719"/>
      <c r="DB39" s="719"/>
      <c r="DC39" s="723"/>
      <c r="DD39" s="694">
        <v>1406469</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v>2190</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95</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425500</v>
      </c>
      <c r="CS40" s="686"/>
      <c r="CT40" s="686"/>
      <c r="CU40" s="686"/>
      <c r="CV40" s="686"/>
      <c r="CW40" s="686"/>
      <c r="CX40" s="686"/>
      <c r="CY40" s="687"/>
      <c r="CZ40" s="690">
        <v>1.2</v>
      </c>
      <c r="DA40" s="719"/>
      <c r="DB40" s="719"/>
      <c r="DC40" s="723"/>
      <c r="DD40" s="694">
        <v>1200</v>
      </c>
      <c r="DE40" s="686"/>
      <c r="DF40" s="686"/>
      <c r="DG40" s="686"/>
      <c r="DH40" s="686"/>
      <c r="DI40" s="686"/>
      <c r="DJ40" s="686"/>
      <c r="DK40" s="687"/>
      <c r="DL40" s="694">
        <v>1200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636486</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v>530432</v>
      </c>
      <c r="S42" s="686"/>
      <c r="T42" s="686"/>
      <c r="U42" s="686"/>
      <c r="V42" s="686"/>
      <c r="W42" s="686"/>
      <c r="X42" s="686"/>
      <c r="Y42" s="687"/>
      <c r="Z42" s="688">
        <v>1.4</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2150959</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418</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3831104</v>
      </c>
      <c r="CS42" s="686"/>
      <c r="CT42" s="686"/>
      <c r="CU42" s="686"/>
      <c r="CV42" s="686"/>
      <c r="CW42" s="686"/>
      <c r="CX42" s="686"/>
      <c r="CY42" s="687"/>
      <c r="CZ42" s="690">
        <v>10.6</v>
      </c>
      <c r="DA42" s="691"/>
      <c r="DB42" s="691"/>
      <c r="DC42" s="703"/>
      <c r="DD42" s="694">
        <v>715361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37247196</v>
      </c>
      <c r="S43" s="777"/>
      <c r="T43" s="777"/>
      <c r="U43" s="777"/>
      <c r="V43" s="777"/>
      <c r="W43" s="777"/>
      <c r="X43" s="777"/>
      <c r="Y43" s="778"/>
      <c r="Z43" s="779">
        <v>100</v>
      </c>
      <c r="AA43" s="779"/>
      <c r="AB43" s="779"/>
      <c r="AC43" s="779"/>
      <c r="AD43" s="780">
        <v>15121388</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95003</v>
      </c>
      <c r="CS43" s="721"/>
      <c r="CT43" s="721"/>
      <c r="CU43" s="721"/>
      <c r="CV43" s="721"/>
      <c r="CW43" s="721"/>
      <c r="CX43" s="721"/>
      <c r="CY43" s="722"/>
      <c r="CZ43" s="690">
        <v>0.3</v>
      </c>
      <c r="DA43" s="719"/>
      <c r="DB43" s="719"/>
      <c r="DC43" s="723"/>
      <c r="DD43" s="694">
        <v>89144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3453292</v>
      </c>
      <c r="CS44" s="686"/>
      <c r="CT44" s="686"/>
      <c r="CU44" s="686"/>
      <c r="CV44" s="686"/>
      <c r="CW44" s="686"/>
      <c r="CX44" s="686"/>
      <c r="CY44" s="687"/>
      <c r="CZ44" s="690">
        <v>9.5</v>
      </c>
      <c r="DA44" s="691"/>
      <c r="DB44" s="691"/>
      <c r="DC44" s="703"/>
      <c r="DD44" s="694">
        <v>625077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899383</v>
      </c>
      <c r="CS45" s="721"/>
      <c r="CT45" s="721"/>
      <c r="CU45" s="721"/>
      <c r="CV45" s="721"/>
      <c r="CW45" s="721"/>
      <c r="CX45" s="721"/>
      <c r="CY45" s="722"/>
      <c r="CZ45" s="690">
        <v>2.5</v>
      </c>
      <c r="DA45" s="719"/>
      <c r="DB45" s="719"/>
      <c r="DC45" s="723"/>
      <c r="DD45" s="694">
        <v>52575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2241945</v>
      </c>
      <c r="CS46" s="686"/>
      <c r="CT46" s="686"/>
      <c r="CU46" s="686"/>
      <c r="CV46" s="686"/>
      <c r="CW46" s="686"/>
      <c r="CX46" s="686"/>
      <c r="CY46" s="687"/>
      <c r="CZ46" s="690">
        <v>6.2</v>
      </c>
      <c r="DA46" s="691"/>
      <c r="DB46" s="691"/>
      <c r="DC46" s="703"/>
      <c r="DD46" s="694">
        <v>537738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377812</v>
      </c>
      <c r="CS47" s="721"/>
      <c r="CT47" s="721"/>
      <c r="CU47" s="721"/>
      <c r="CV47" s="721"/>
      <c r="CW47" s="721"/>
      <c r="CX47" s="721"/>
      <c r="CY47" s="722"/>
      <c r="CZ47" s="690">
        <v>1</v>
      </c>
      <c r="DA47" s="719"/>
      <c r="DB47" s="719"/>
      <c r="DC47" s="723"/>
      <c r="DD47" s="694">
        <v>90284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362</v>
      </c>
      <c r="CS48" s="686"/>
      <c r="CT48" s="686"/>
      <c r="CU48" s="686"/>
      <c r="CV48" s="686"/>
      <c r="CW48" s="686"/>
      <c r="CX48" s="686"/>
      <c r="CY48" s="687"/>
      <c r="CZ48" s="690" t="s">
        <v>362</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36164910</v>
      </c>
      <c r="CS49" s="756"/>
      <c r="CT49" s="756"/>
      <c r="CU49" s="756"/>
      <c r="CV49" s="756"/>
      <c r="CW49" s="756"/>
      <c r="CX49" s="756"/>
      <c r="CY49" s="787"/>
      <c r="CZ49" s="781">
        <v>100</v>
      </c>
      <c r="DA49" s="788"/>
      <c r="DB49" s="788"/>
      <c r="DC49" s="789"/>
      <c r="DD49" s="790">
        <v>19080764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pqXNgWwTy5xjHJJJove8+aM0nxI/yP5yIrap00GRPDNQXo86aUtHocg42jFhKcvqbKUgiNVftWqGno8SejIlQ==" saltValue="R41W8iEC+g49NT7WfTqH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37246</v>
      </c>
      <c r="R7" s="821"/>
      <c r="S7" s="821"/>
      <c r="T7" s="821"/>
      <c r="U7" s="821"/>
      <c r="V7" s="821">
        <v>36165</v>
      </c>
      <c r="W7" s="821"/>
      <c r="X7" s="821"/>
      <c r="Y7" s="821"/>
      <c r="Z7" s="821"/>
      <c r="AA7" s="821">
        <v>1082</v>
      </c>
      <c r="AB7" s="821"/>
      <c r="AC7" s="821"/>
      <c r="AD7" s="821"/>
      <c r="AE7" s="822"/>
      <c r="AF7" s="823">
        <v>533</v>
      </c>
      <c r="AG7" s="824"/>
      <c r="AH7" s="824"/>
      <c r="AI7" s="824"/>
      <c r="AJ7" s="825"/>
      <c r="AK7" s="860">
        <v>743</v>
      </c>
      <c r="AL7" s="861"/>
      <c r="AM7" s="861"/>
      <c r="AN7" s="861"/>
      <c r="AO7" s="861"/>
      <c r="AP7" s="861">
        <v>27086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599</v>
      </c>
      <c r="BS7" s="864" t="s">
        <v>593</v>
      </c>
      <c r="BT7" s="865"/>
      <c r="BU7" s="865"/>
      <c r="BV7" s="865"/>
      <c r="BW7" s="865"/>
      <c r="BX7" s="865"/>
      <c r="BY7" s="865"/>
      <c r="BZ7" s="865"/>
      <c r="CA7" s="865"/>
      <c r="CB7" s="865"/>
      <c r="CC7" s="865"/>
      <c r="CD7" s="865"/>
      <c r="CE7" s="865"/>
      <c r="CF7" s="865"/>
      <c r="CG7" s="866"/>
      <c r="CH7" s="857">
        <v>0</v>
      </c>
      <c r="CI7" s="858"/>
      <c r="CJ7" s="858"/>
      <c r="CK7" s="858"/>
      <c r="CL7" s="859"/>
      <c r="CM7" s="857">
        <v>206</v>
      </c>
      <c r="CN7" s="858"/>
      <c r="CO7" s="858"/>
      <c r="CP7" s="858"/>
      <c r="CQ7" s="859"/>
      <c r="CR7" s="857">
        <v>3</v>
      </c>
      <c r="CS7" s="858"/>
      <c r="CT7" s="858"/>
      <c r="CU7" s="858"/>
      <c r="CV7" s="859"/>
      <c r="CW7" s="857" t="s">
        <v>598</v>
      </c>
      <c r="CX7" s="858"/>
      <c r="CY7" s="858"/>
      <c r="CZ7" s="858"/>
      <c r="DA7" s="859"/>
      <c r="DB7" s="857">
        <v>350</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2</v>
      </c>
      <c r="CI8" s="868"/>
      <c r="CJ8" s="868"/>
      <c r="CK8" s="868"/>
      <c r="CL8" s="869"/>
      <c r="CM8" s="867">
        <v>46</v>
      </c>
      <c r="CN8" s="868"/>
      <c r="CO8" s="868"/>
      <c r="CP8" s="868"/>
      <c r="CQ8" s="869"/>
      <c r="CR8" s="867">
        <v>5</v>
      </c>
      <c r="CS8" s="868"/>
      <c r="CT8" s="868"/>
      <c r="CU8" s="868"/>
      <c r="CV8" s="869"/>
      <c r="CW8" s="867" t="s">
        <v>598</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v>4</v>
      </c>
      <c r="CI9" s="868"/>
      <c r="CJ9" s="868"/>
      <c r="CK9" s="868"/>
      <c r="CL9" s="869"/>
      <c r="CM9" s="867">
        <v>89</v>
      </c>
      <c r="CN9" s="868"/>
      <c r="CO9" s="868"/>
      <c r="CP9" s="868"/>
      <c r="CQ9" s="869"/>
      <c r="CR9" s="867">
        <v>88</v>
      </c>
      <c r="CS9" s="868"/>
      <c r="CT9" s="868"/>
      <c r="CU9" s="868"/>
      <c r="CV9" s="869"/>
      <c r="CW9" s="867">
        <v>14</v>
      </c>
      <c r="CX9" s="868"/>
      <c r="CY9" s="868"/>
      <c r="CZ9" s="868"/>
      <c r="DA9" s="869"/>
      <c r="DB9" s="867" t="s">
        <v>598</v>
      </c>
      <c r="DC9" s="868"/>
      <c r="DD9" s="868"/>
      <c r="DE9" s="868"/>
      <c r="DF9" s="869"/>
      <c r="DG9" s="867" t="s">
        <v>598</v>
      </c>
      <c r="DH9" s="868"/>
      <c r="DI9" s="868"/>
      <c r="DJ9" s="868"/>
      <c r="DK9" s="869"/>
      <c r="DL9" s="867" t="s">
        <v>598</v>
      </c>
      <c r="DM9" s="868"/>
      <c r="DN9" s="868"/>
      <c r="DO9" s="868"/>
      <c r="DP9" s="869"/>
      <c r="DQ9" s="867" t="s">
        <v>598</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596</v>
      </c>
      <c r="BT10" s="855"/>
      <c r="BU10" s="855"/>
      <c r="BV10" s="855"/>
      <c r="BW10" s="855"/>
      <c r="BX10" s="855"/>
      <c r="BY10" s="855"/>
      <c r="BZ10" s="855"/>
      <c r="CA10" s="855"/>
      <c r="CB10" s="855"/>
      <c r="CC10" s="855"/>
      <c r="CD10" s="855"/>
      <c r="CE10" s="855"/>
      <c r="CF10" s="855"/>
      <c r="CG10" s="856"/>
      <c r="CH10" s="867">
        <v>28</v>
      </c>
      <c r="CI10" s="868"/>
      <c r="CJ10" s="868"/>
      <c r="CK10" s="868"/>
      <c r="CL10" s="869"/>
      <c r="CM10" s="867">
        <v>77</v>
      </c>
      <c r="CN10" s="868"/>
      <c r="CO10" s="868"/>
      <c r="CP10" s="868"/>
      <c r="CQ10" s="869"/>
      <c r="CR10" s="867">
        <v>7</v>
      </c>
      <c r="CS10" s="868"/>
      <c r="CT10" s="868"/>
      <c r="CU10" s="868"/>
      <c r="CV10" s="869"/>
      <c r="CW10" s="867">
        <v>1</v>
      </c>
      <c r="CX10" s="868"/>
      <c r="CY10" s="868"/>
      <c r="CZ10" s="868"/>
      <c r="DA10" s="869"/>
      <c r="DB10" s="867" t="s">
        <v>598</v>
      </c>
      <c r="DC10" s="868"/>
      <c r="DD10" s="868"/>
      <c r="DE10" s="868"/>
      <c r="DF10" s="869"/>
      <c r="DG10" s="867" t="s">
        <v>598</v>
      </c>
      <c r="DH10" s="868"/>
      <c r="DI10" s="868"/>
      <c r="DJ10" s="868"/>
      <c r="DK10" s="869"/>
      <c r="DL10" s="867" t="s">
        <v>598</v>
      </c>
      <c r="DM10" s="868"/>
      <c r="DN10" s="868"/>
      <c r="DO10" s="868"/>
      <c r="DP10" s="869"/>
      <c r="DQ10" s="867" t="s">
        <v>598</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599</v>
      </c>
      <c r="BS11" s="854" t="s">
        <v>597</v>
      </c>
      <c r="BT11" s="855"/>
      <c r="BU11" s="855"/>
      <c r="BV11" s="855"/>
      <c r="BW11" s="855"/>
      <c r="BX11" s="855"/>
      <c r="BY11" s="855"/>
      <c r="BZ11" s="855"/>
      <c r="CA11" s="855"/>
      <c r="CB11" s="855"/>
      <c r="CC11" s="855"/>
      <c r="CD11" s="855"/>
      <c r="CE11" s="855"/>
      <c r="CF11" s="855"/>
      <c r="CG11" s="856"/>
      <c r="CH11" s="867">
        <v>49</v>
      </c>
      <c r="CI11" s="868"/>
      <c r="CJ11" s="868"/>
      <c r="CK11" s="868"/>
      <c r="CL11" s="869"/>
      <c r="CM11" s="867">
        <v>272</v>
      </c>
      <c r="CN11" s="868"/>
      <c r="CO11" s="868"/>
      <c r="CP11" s="868"/>
      <c r="CQ11" s="869"/>
      <c r="CR11" s="867">
        <v>39</v>
      </c>
      <c r="CS11" s="868"/>
      <c r="CT11" s="868"/>
      <c r="CU11" s="868"/>
      <c r="CV11" s="869"/>
      <c r="CW11" s="867" t="s">
        <v>598</v>
      </c>
      <c r="CX11" s="868"/>
      <c r="CY11" s="868"/>
      <c r="CZ11" s="868"/>
      <c r="DA11" s="869"/>
      <c r="DB11" s="867">
        <v>44</v>
      </c>
      <c r="DC11" s="868"/>
      <c r="DD11" s="868"/>
      <c r="DE11" s="868"/>
      <c r="DF11" s="869"/>
      <c r="DG11" s="867" t="s">
        <v>598</v>
      </c>
      <c r="DH11" s="868"/>
      <c r="DI11" s="868"/>
      <c r="DJ11" s="868"/>
      <c r="DK11" s="869"/>
      <c r="DL11" s="867" t="s">
        <v>598</v>
      </c>
      <c r="DM11" s="868"/>
      <c r="DN11" s="868"/>
      <c r="DO11" s="868"/>
      <c r="DP11" s="869"/>
      <c r="DQ11" s="867">
        <v>4</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388</v>
      </c>
      <c r="B23" s="876" t="s">
        <v>389</v>
      </c>
      <c r="C23" s="877"/>
      <c r="D23" s="877"/>
      <c r="E23" s="877"/>
      <c r="F23" s="877"/>
      <c r="G23" s="877"/>
      <c r="H23" s="877"/>
      <c r="I23" s="877"/>
      <c r="J23" s="877"/>
      <c r="K23" s="877"/>
      <c r="L23" s="877"/>
      <c r="M23" s="877"/>
      <c r="N23" s="877"/>
      <c r="O23" s="877"/>
      <c r="P23" s="878"/>
      <c r="Q23" s="879">
        <v>37246</v>
      </c>
      <c r="R23" s="880"/>
      <c r="S23" s="880"/>
      <c r="T23" s="880"/>
      <c r="U23" s="880"/>
      <c r="V23" s="880">
        <v>36165</v>
      </c>
      <c r="W23" s="880"/>
      <c r="X23" s="880"/>
      <c r="Y23" s="880"/>
      <c r="Z23" s="880"/>
      <c r="AA23" s="880">
        <v>1082</v>
      </c>
      <c r="AB23" s="880"/>
      <c r="AC23" s="880"/>
      <c r="AD23" s="880"/>
      <c r="AE23" s="881"/>
      <c r="AF23" s="882">
        <v>533</v>
      </c>
      <c r="AG23" s="880"/>
      <c r="AH23" s="880"/>
      <c r="AI23" s="880"/>
      <c r="AJ23" s="883"/>
      <c r="AK23" s="884"/>
      <c r="AL23" s="885"/>
      <c r="AM23" s="885"/>
      <c r="AN23" s="885"/>
      <c r="AO23" s="885"/>
      <c r="AP23" s="880">
        <v>27086</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7424</v>
      </c>
      <c r="R28" s="909"/>
      <c r="S28" s="909"/>
      <c r="T28" s="909"/>
      <c r="U28" s="909"/>
      <c r="V28" s="909">
        <v>7278</v>
      </c>
      <c r="W28" s="909"/>
      <c r="X28" s="909"/>
      <c r="Y28" s="909"/>
      <c r="Z28" s="909"/>
      <c r="AA28" s="909">
        <v>145</v>
      </c>
      <c r="AB28" s="909"/>
      <c r="AC28" s="909"/>
      <c r="AD28" s="909"/>
      <c r="AE28" s="910"/>
      <c r="AF28" s="911">
        <v>145</v>
      </c>
      <c r="AG28" s="909"/>
      <c r="AH28" s="909"/>
      <c r="AI28" s="909"/>
      <c r="AJ28" s="912"/>
      <c r="AK28" s="913">
        <v>856</v>
      </c>
      <c r="AL28" s="904"/>
      <c r="AM28" s="904"/>
      <c r="AN28" s="904"/>
      <c r="AO28" s="904"/>
      <c r="AP28" s="904" t="s">
        <v>600</v>
      </c>
      <c r="AQ28" s="904"/>
      <c r="AR28" s="904"/>
      <c r="AS28" s="904"/>
      <c r="AT28" s="904"/>
      <c r="AU28" s="904" t="s">
        <v>600</v>
      </c>
      <c r="AV28" s="904"/>
      <c r="AW28" s="904"/>
      <c r="AX28" s="904"/>
      <c r="AY28" s="904"/>
      <c r="AZ28" s="905" t="s">
        <v>600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6794</v>
      </c>
      <c r="R29" s="845"/>
      <c r="S29" s="845"/>
      <c r="T29" s="845"/>
      <c r="U29" s="845"/>
      <c r="V29" s="845">
        <v>6648</v>
      </c>
      <c r="W29" s="845"/>
      <c r="X29" s="845"/>
      <c r="Y29" s="845"/>
      <c r="Z29" s="845"/>
      <c r="AA29" s="845">
        <v>146</v>
      </c>
      <c r="AB29" s="845"/>
      <c r="AC29" s="845"/>
      <c r="AD29" s="845"/>
      <c r="AE29" s="846"/>
      <c r="AF29" s="847">
        <v>146</v>
      </c>
      <c r="AG29" s="848"/>
      <c r="AH29" s="848"/>
      <c r="AI29" s="848"/>
      <c r="AJ29" s="849"/>
      <c r="AK29" s="916">
        <v>1073</v>
      </c>
      <c r="AL29" s="917"/>
      <c r="AM29" s="917"/>
      <c r="AN29" s="917"/>
      <c r="AO29" s="917"/>
      <c r="AP29" s="917" t="s">
        <v>600</v>
      </c>
      <c r="AQ29" s="917"/>
      <c r="AR29" s="917"/>
      <c r="AS29" s="917"/>
      <c r="AT29" s="917"/>
      <c r="AU29" s="917" t="s">
        <v>600</v>
      </c>
      <c r="AV29" s="917"/>
      <c r="AW29" s="917"/>
      <c r="AX29" s="917"/>
      <c r="AY29" s="917"/>
      <c r="AZ29" s="918" t="s">
        <v>600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938</v>
      </c>
      <c r="R30" s="845"/>
      <c r="S30" s="845"/>
      <c r="T30" s="845"/>
      <c r="U30" s="845"/>
      <c r="V30" s="845">
        <v>928</v>
      </c>
      <c r="W30" s="845"/>
      <c r="X30" s="845"/>
      <c r="Y30" s="845"/>
      <c r="Z30" s="845"/>
      <c r="AA30" s="845">
        <v>10</v>
      </c>
      <c r="AB30" s="845"/>
      <c r="AC30" s="845"/>
      <c r="AD30" s="845"/>
      <c r="AE30" s="846"/>
      <c r="AF30" s="847">
        <v>10</v>
      </c>
      <c r="AG30" s="848"/>
      <c r="AH30" s="848"/>
      <c r="AI30" s="848"/>
      <c r="AJ30" s="849"/>
      <c r="AK30" s="916">
        <v>334</v>
      </c>
      <c r="AL30" s="917"/>
      <c r="AM30" s="917"/>
      <c r="AN30" s="917"/>
      <c r="AO30" s="917"/>
      <c r="AP30" s="917" t="s">
        <v>600</v>
      </c>
      <c r="AQ30" s="917"/>
      <c r="AR30" s="917"/>
      <c r="AS30" s="917"/>
      <c r="AT30" s="917"/>
      <c r="AU30" s="917" t="s">
        <v>600</v>
      </c>
      <c r="AV30" s="917"/>
      <c r="AW30" s="917"/>
      <c r="AX30" s="917"/>
      <c r="AY30" s="917"/>
      <c r="AZ30" s="918" t="s">
        <v>600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1038</v>
      </c>
      <c r="R31" s="845"/>
      <c r="S31" s="845"/>
      <c r="T31" s="845"/>
      <c r="U31" s="845"/>
      <c r="V31" s="845">
        <v>1018</v>
      </c>
      <c r="W31" s="845"/>
      <c r="X31" s="845"/>
      <c r="Y31" s="845"/>
      <c r="Z31" s="845"/>
      <c r="AA31" s="845">
        <v>20</v>
      </c>
      <c r="AB31" s="845"/>
      <c r="AC31" s="845"/>
      <c r="AD31" s="845"/>
      <c r="AE31" s="846"/>
      <c r="AF31" s="847">
        <v>957</v>
      </c>
      <c r="AG31" s="848"/>
      <c r="AH31" s="848"/>
      <c r="AI31" s="848"/>
      <c r="AJ31" s="849"/>
      <c r="AK31" s="916">
        <v>23</v>
      </c>
      <c r="AL31" s="917"/>
      <c r="AM31" s="917"/>
      <c r="AN31" s="917"/>
      <c r="AO31" s="917"/>
      <c r="AP31" s="917">
        <v>6558</v>
      </c>
      <c r="AQ31" s="917"/>
      <c r="AR31" s="917"/>
      <c r="AS31" s="917"/>
      <c r="AT31" s="917"/>
      <c r="AU31" s="917">
        <v>118</v>
      </c>
      <c r="AV31" s="917"/>
      <c r="AW31" s="917"/>
      <c r="AX31" s="917"/>
      <c r="AY31" s="917"/>
      <c r="AZ31" s="918" t="s">
        <v>600</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1003</v>
      </c>
      <c r="R32" s="845"/>
      <c r="S32" s="845"/>
      <c r="T32" s="845"/>
      <c r="U32" s="845"/>
      <c r="V32" s="845">
        <v>945</v>
      </c>
      <c r="W32" s="845"/>
      <c r="X32" s="845"/>
      <c r="Y32" s="845"/>
      <c r="Z32" s="845"/>
      <c r="AA32" s="845">
        <v>58</v>
      </c>
      <c r="AB32" s="845"/>
      <c r="AC32" s="845"/>
      <c r="AD32" s="845"/>
      <c r="AE32" s="846"/>
      <c r="AF32" s="847">
        <v>510</v>
      </c>
      <c r="AG32" s="848"/>
      <c r="AH32" s="848"/>
      <c r="AI32" s="848"/>
      <c r="AJ32" s="849"/>
      <c r="AK32" s="916">
        <v>518</v>
      </c>
      <c r="AL32" s="917"/>
      <c r="AM32" s="917"/>
      <c r="AN32" s="917"/>
      <c r="AO32" s="917"/>
      <c r="AP32" s="917">
        <v>7442</v>
      </c>
      <c r="AQ32" s="917"/>
      <c r="AR32" s="917"/>
      <c r="AS32" s="917"/>
      <c r="AT32" s="917"/>
      <c r="AU32" s="917">
        <v>5589</v>
      </c>
      <c r="AV32" s="917"/>
      <c r="AW32" s="917"/>
      <c r="AX32" s="917"/>
      <c r="AY32" s="917"/>
      <c r="AZ32" s="918" t="s">
        <v>600</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175</v>
      </c>
      <c r="R33" s="845"/>
      <c r="S33" s="845"/>
      <c r="T33" s="845"/>
      <c r="U33" s="845"/>
      <c r="V33" s="845">
        <v>170</v>
      </c>
      <c r="W33" s="845"/>
      <c r="X33" s="845"/>
      <c r="Y33" s="845"/>
      <c r="Z33" s="845"/>
      <c r="AA33" s="845">
        <v>6</v>
      </c>
      <c r="AB33" s="845"/>
      <c r="AC33" s="845"/>
      <c r="AD33" s="845"/>
      <c r="AE33" s="846"/>
      <c r="AF33" s="847">
        <v>72</v>
      </c>
      <c r="AG33" s="848"/>
      <c r="AH33" s="848"/>
      <c r="AI33" s="848"/>
      <c r="AJ33" s="849"/>
      <c r="AK33" s="916">
        <v>103</v>
      </c>
      <c r="AL33" s="917"/>
      <c r="AM33" s="917"/>
      <c r="AN33" s="917"/>
      <c r="AO33" s="917"/>
      <c r="AP33" s="917">
        <v>662</v>
      </c>
      <c r="AQ33" s="917"/>
      <c r="AR33" s="917"/>
      <c r="AS33" s="917"/>
      <c r="AT33" s="917"/>
      <c r="AU33" s="917">
        <v>570</v>
      </c>
      <c r="AV33" s="917"/>
      <c r="AW33" s="917"/>
      <c r="AX33" s="917"/>
      <c r="AY33" s="917"/>
      <c r="AZ33" s="918" t="s">
        <v>600</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409</v>
      </c>
      <c r="C34" s="842"/>
      <c r="D34" s="842"/>
      <c r="E34" s="842"/>
      <c r="F34" s="842"/>
      <c r="G34" s="842"/>
      <c r="H34" s="842"/>
      <c r="I34" s="842"/>
      <c r="J34" s="842"/>
      <c r="K34" s="842"/>
      <c r="L34" s="842"/>
      <c r="M34" s="842"/>
      <c r="N34" s="842"/>
      <c r="O34" s="842"/>
      <c r="P34" s="843"/>
      <c r="Q34" s="844">
        <v>1435</v>
      </c>
      <c r="R34" s="845"/>
      <c r="S34" s="845"/>
      <c r="T34" s="845"/>
      <c r="U34" s="845"/>
      <c r="V34" s="845">
        <v>1432</v>
      </c>
      <c r="W34" s="845"/>
      <c r="X34" s="845"/>
      <c r="Y34" s="845"/>
      <c r="Z34" s="845"/>
      <c r="AA34" s="845">
        <v>3</v>
      </c>
      <c r="AB34" s="845"/>
      <c r="AC34" s="845"/>
      <c r="AD34" s="845"/>
      <c r="AE34" s="846"/>
      <c r="AF34" s="847">
        <v>161</v>
      </c>
      <c r="AG34" s="848"/>
      <c r="AH34" s="848"/>
      <c r="AI34" s="848"/>
      <c r="AJ34" s="849"/>
      <c r="AK34" s="916">
        <v>321</v>
      </c>
      <c r="AL34" s="917"/>
      <c r="AM34" s="917"/>
      <c r="AN34" s="917"/>
      <c r="AO34" s="917"/>
      <c r="AP34" s="917">
        <v>1314</v>
      </c>
      <c r="AQ34" s="917"/>
      <c r="AR34" s="917"/>
      <c r="AS34" s="917"/>
      <c r="AT34" s="917"/>
      <c r="AU34" s="917">
        <v>896</v>
      </c>
      <c r="AV34" s="917"/>
      <c r="AW34" s="917"/>
      <c r="AX34" s="917"/>
      <c r="AY34" s="917"/>
      <c r="AZ34" s="918" t="s">
        <v>600</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411</v>
      </c>
      <c r="C35" s="842"/>
      <c r="D35" s="842"/>
      <c r="E35" s="842"/>
      <c r="F35" s="842"/>
      <c r="G35" s="842"/>
      <c r="H35" s="842"/>
      <c r="I35" s="842"/>
      <c r="J35" s="842"/>
      <c r="K35" s="842"/>
      <c r="L35" s="842"/>
      <c r="M35" s="842"/>
      <c r="N35" s="842"/>
      <c r="O35" s="842"/>
      <c r="P35" s="843"/>
      <c r="Q35" s="844">
        <v>13</v>
      </c>
      <c r="R35" s="845"/>
      <c r="S35" s="845"/>
      <c r="T35" s="845"/>
      <c r="U35" s="845"/>
      <c r="V35" s="845">
        <v>11</v>
      </c>
      <c r="W35" s="845"/>
      <c r="X35" s="845"/>
      <c r="Y35" s="845"/>
      <c r="Z35" s="845"/>
      <c r="AA35" s="845">
        <v>2</v>
      </c>
      <c r="AB35" s="845"/>
      <c r="AC35" s="845"/>
      <c r="AD35" s="845"/>
      <c r="AE35" s="846"/>
      <c r="AF35" s="847">
        <v>2</v>
      </c>
      <c r="AG35" s="848"/>
      <c r="AH35" s="848"/>
      <c r="AI35" s="848"/>
      <c r="AJ35" s="849"/>
      <c r="AK35" s="916">
        <v>11</v>
      </c>
      <c r="AL35" s="917"/>
      <c r="AM35" s="917"/>
      <c r="AN35" s="917"/>
      <c r="AO35" s="917"/>
      <c r="AP35" s="917">
        <v>3</v>
      </c>
      <c r="AQ35" s="917"/>
      <c r="AR35" s="917"/>
      <c r="AS35" s="917"/>
      <c r="AT35" s="917"/>
      <c r="AU35" s="917">
        <v>3</v>
      </c>
      <c r="AV35" s="917"/>
      <c r="AW35" s="917"/>
      <c r="AX35" s="917"/>
      <c r="AY35" s="917"/>
      <c r="AZ35" s="918" t="s">
        <v>600</v>
      </c>
      <c r="BA35" s="918"/>
      <c r="BB35" s="918"/>
      <c r="BC35" s="918"/>
      <c r="BD35" s="918"/>
      <c r="BE35" s="914" t="s">
        <v>412</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413</v>
      </c>
      <c r="C36" s="842"/>
      <c r="D36" s="842"/>
      <c r="E36" s="842"/>
      <c r="F36" s="842"/>
      <c r="G36" s="842"/>
      <c r="H36" s="842"/>
      <c r="I36" s="842"/>
      <c r="J36" s="842"/>
      <c r="K36" s="842"/>
      <c r="L36" s="842"/>
      <c r="M36" s="842"/>
      <c r="N36" s="842"/>
      <c r="O36" s="842"/>
      <c r="P36" s="843"/>
      <c r="Q36" s="844">
        <v>26</v>
      </c>
      <c r="R36" s="845"/>
      <c r="S36" s="845"/>
      <c r="T36" s="845"/>
      <c r="U36" s="845"/>
      <c r="V36" s="845">
        <v>23</v>
      </c>
      <c r="W36" s="845"/>
      <c r="X36" s="845"/>
      <c r="Y36" s="845"/>
      <c r="Z36" s="845"/>
      <c r="AA36" s="845">
        <v>3</v>
      </c>
      <c r="AB36" s="845"/>
      <c r="AC36" s="845"/>
      <c r="AD36" s="845"/>
      <c r="AE36" s="846"/>
      <c r="AF36" s="847">
        <v>3</v>
      </c>
      <c r="AG36" s="848"/>
      <c r="AH36" s="848"/>
      <c r="AI36" s="848"/>
      <c r="AJ36" s="849"/>
      <c r="AK36" s="916">
        <v>20</v>
      </c>
      <c r="AL36" s="917"/>
      <c r="AM36" s="917"/>
      <c r="AN36" s="917"/>
      <c r="AO36" s="917"/>
      <c r="AP36" s="917">
        <v>117</v>
      </c>
      <c r="AQ36" s="917"/>
      <c r="AR36" s="917"/>
      <c r="AS36" s="917"/>
      <c r="AT36" s="917"/>
      <c r="AU36" s="917">
        <v>117</v>
      </c>
      <c r="AV36" s="917"/>
      <c r="AW36" s="917"/>
      <c r="AX36" s="917"/>
      <c r="AY36" s="917"/>
      <c r="AZ36" s="918" t="s">
        <v>600</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415</v>
      </c>
      <c r="C37" s="842"/>
      <c r="D37" s="842"/>
      <c r="E37" s="842"/>
      <c r="F37" s="842"/>
      <c r="G37" s="842"/>
      <c r="H37" s="842"/>
      <c r="I37" s="842"/>
      <c r="J37" s="842"/>
      <c r="K37" s="842"/>
      <c r="L37" s="842"/>
      <c r="M37" s="842"/>
      <c r="N37" s="842"/>
      <c r="O37" s="842"/>
      <c r="P37" s="843"/>
      <c r="Q37" s="844">
        <v>175</v>
      </c>
      <c r="R37" s="845"/>
      <c r="S37" s="845"/>
      <c r="T37" s="845"/>
      <c r="U37" s="845"/>
      <c r="V37" s="845">
        <v>167</v>
      </c>
      <c r="W37" s="845"/>
      <c r="X37" s="845"/>
      <c r="Y37" s="845"/>
      <c r="Z37" s="845"/>
      <c r="AA37" s="845">
        <v>8</v>
      </c>
      <c r="AB37" s="845"/>
      <c r="AC37" s="845"/>
      <c r="AD37" s="845"/>
      <c r="AE37" s="846"/>
      <c r="AF37" s="847">
        <v>8</v>
      </c>
      <c r="AG37" s="848"/>
      <c r="AH37" s="848"/>
      <c r="AI37" s="848"/>
      <c r="AJ37" s="849"/>
      <c r="AK37" s="916">
        <v>22</v>
      </c>
      <c r="AL37" s="917"/>
      <c r="AM37" s="917"/>
      <c r="AN37" s="917"/>
      <c r="AO37" s="917"/>
      <c r="AP37" s="917">
        <v>369</v>
      </c>
      <c r="AQ37" s="917"/>
      <c r="AR37" s="917"/>
      <c r="AS37" s="917"/>
      <c r="AT37" s="917"/>
      <c r="AU37" s="917">
        <v>369</v>
      </c>
      <c r="AV37" s="917"/>
      <c r="AW37" s="917"/>
      <c r="AX37" s="917"/>
      <c r="AY37" s="917"/>
      <c r="AZ37" s="918" t="s">
        <v>600</v>
      </c>
      <c r="BA37" s="918"/>
      <c r="BB37" s="918"/>
      <c r="BC37" s="918"/>
      <c r="BD37" s="918"/>
      <c r="BE37" s="914" t="s">
        <v>414</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388</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2014</v>
      </c>
      <c r="AG63" s="928"/>
      <c r="AH63" s="928"/>
      <c r="AI63" s="928"/>
      <c r="AJ63" s="929"/>
      <c r="AK63" s="930"/>
      <c r="AL63" s="925"/>
      <c r="AM63" s="925"/>
      <c r="AN63" s="925"/>
      <c r="AO63" s="925"/>
      <c r="AP63" s="928">
        <v>16465</v>
      </c>
      <c r="AQ63" s="928"/>
      <c r="AR63" s="928"/>
      <c r="AS63" s="928"/>
      <c r="AT63" s="928"/>
      <c r="AU63" s="928">
        <v>7662</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395</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587</v>
      </c>
      <c r="C68" s="956"/>
      <c r="D68" s="956"/>
      <c r="E68" s="956"/>
      <c r="F68" s="956"/>
      <c r="G68" s="956"/>
      <c r="H68" s="956"/>
      <c r="I68" s="956"/>
      <c r="J68" s="956"/>
      <c r="K68" s="956"/>
      <c r="L68" s="956"/>
      <c r="M68" s="956"/>
      <c r="N68" s="956"/>
      <c r="O68" s="956"/>
      <c r="P68" s="957"/>
      <c r="Q68" s="958">
        <v>194</v>
      </c>
      <c r="R68" s="952"/>
      <c r="S68" s="952"/>
      <c r="T68" s="952"/>
      <c r="U68" s="952"/>
      <c r="V68" s="952">
        <v>185</v>
      </c>
      <c r="W68" s="952"/>
      <c r="X68" s="952"/>
      <c r="Y68" s="952"/>
      <c r="Z68" s="952"/>
      <c r="AA68" s="952">
        <v>10</v>
      </c>
      <c r="AB68" s="952"/>
      <c r="AC68" s="952"/>
      <c r="AD68" s="952"/>
      <c r="AE68" s="952"/>
      <c r="AF68" s="952">
        <v>10</v>
      </c>
      <c r="AG68" s="952"/>
      <c r="AH68" s="952"/>
      <c r="AI68" s="952"/>
      <c r="AJ68" s="952"/>
      <c r="AK68" s="952">
        <v>4</v>
      </c>
      <c r="AL68" s="952"/>
      <c r="AM68" s="952"/>
      <c r="AN68" s="952"/>
      <c r="AO68" s="952"/>
      <c r="AP68" s="952" t="s">
        <v>600</v>
      </c>
      <c r="AQ68" s="952"/>
      <c r="AR68" s="952"/>
      <c r="AS68" s="952"/>
      <c r="AT68" s="952"/>
      <c r="AU68" s="952" t="s">
        <v>600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588</v>
      </c>
      <c r="C69" s="960"/>
      <c r="D69" s="960"/>
      <c r="E69" s="960"/>
      <c r="F69" s="960"/>
      <c r="G69" s="960"/>
      <c r="H69" s="960"/>
      <c r="I69" s="960"/>
      <c r="J69" s="960"/>
      <c r="K69" s="960"/>
      <c r="L69" s="960"/>
      <c r="M69" s="960"/>
      <c r="N69" s="960"/>
      <c r="O69" s="960"/>
      <c r="P69" s="961"/>
      <c r="Q69" s="962">
        <v>2033</v>
      </c>
      <c r="R69" s="917"/>
      <c r="S69" s="917"/>
      <c r="T69" s="917"/>
      <c r="U69" s="917"/>
      <c r="V69" s="917">
        <v>1899</v>
      </c>
      <c r="W69" s="917"/>
      <c r="X69" s="917"/>
      <c r="Y69" s="917"/>
      <c r="Z69" s="917"/>
      <c r="AA69" s="917">
        <v>135</v>
      </c>
      <c r="AB69" s="917"/>
      <c r="AC69" s="917"/>
      <c r="AD69" s="917"/>
      <c r="AE69" s="917"/>
      <c r="AF69" s="917">
        <v>135</v>
      </c>
      <c r="AG69" s="917"/>
      <c r="AH69" s="917"/>
      <c r="AI69" s="917"/>
      <c r="AJ69" s="917"/>
      <c r="AK69" s="917">
        <v>14</v>
      </c>
      <c r="AL69" s="917"/>
      <c r="AM69" s="917"/>
      <c r="AN69" s="917"/>
      <c r="AO69" s="917"/>
      <c r="AP69" s="917" t="s">
        <v>600</v>
      </c>
      <c r="AQ69" s="917"/>
      <c r="AR69" s="917"/>
      <c r="AS69" s="917"/>
      <c r="AT69" s="917"/>
      <c r="AU69" s="917" t="s">
        <v>600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589</v>
      </c>
      <c r="C70" s="960"/>
      <c r="D70" s="960"/>
      <c r="E70" s="960"/>
      <c r="F70" s="960"/>
      <c r="G70" s="960"/>
      <c r="H70" s="960"/>
      <c r="I70" s="960"/>
      <c r="J70" s="960"/>
      <c r="K70" s="960"/>
      <c r="L70" s="960"/>
      <c r="M70" s="960"/>
      <c r="N70" s="960"/>
      <c r="O70" s="960"/>
      <c r="P70" s="961"/>
      <c r="Q70" s="962">
        <v>45</v>
      </c>
      <c r="R70" s="917"/>
      <c r="S70" s="917"/>
      <c r="T70" s="917"/>
      <c r="U70" s="917"/>
      <c r="V70" s="917">
        <v>42</v>
      </c>
      <c r="W70" s="917"/>
      <c r="X70" s="917"/>
      <c r="Y70" s="917"/>
      <c r="Z70" s="917"/>
      <c r="AA70" s="917">
        <v>3</v>
      </c>
      <c r="AB70" s="917"/>
      <c r="AC70" s="917"/>
      <c r="AD70" s="917"/>
      <c r="AE70" s="917"/>
      <c r="AF70" s="917">
        <v>3</v>
      </c>
      <c r="AG70" s="917"/>
      <c r="AH70" s="917"/>
      <c r="AI70" s="917"/>
      <c r="AJ70" s="917"/>
      <c r="AK70" s="917">
        <v>30</v>
      </c>
      <c r="AL70" s="917"/>
      <c r="AM70" s="917"/>
      <c r="AN70" s="917"/>
      <c r="AO70" s="917"/>
      <c r="AP70" s="917" t="s">
        <v>600</v>
      </c>
      <c r="AQ70" s="917"/>
      <c r="AR70" s="917"/>
      <c r="AS70" s="917"/>
      <c r="AT70" s="917"/>
      <c r="AU70" s="917" t="s">
        <v>600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590</v>
      </c>
      <c r="C71" s="960"/>
      <c r="D71" s="960"/>
      <c r="E71" s="960"/>
      <c r="F71" s="960"/>
      <c r="G71" s="960"/>
      <c r="H71" s="960"/>
      <c r="I71" s="960"/>
      <c r="J71" s="960"/>
      <c r="K71" s="960"/>
      <c r="L71" s="960"/>
      <c r="M71" s="960"/>
      <c r="N71" s="960"/>
      <c r="O71" s="960"/>
      <c r="P71" s="961"/>
      <c r="Q71" s="962">
        <v>23</v>
      </c>
      <c r="R71" s="917"/>
      <c r="S71" s="917"/>
      <c r="T71" s="917"/>
      <c r="U71" s="917"/>
      <c r="V71" s="917">
        <v>19</v>
      </c>
      <c r="W71" s="917"/>
      <c r="X71" s="917"/>
      <c r="Y71" s="917"/>
      <c r="Z71" s="917"/>
      <c r="AA71" s="917">
        <v>4</v>
      </c>
      <c r="AB71" s="917"/>
      <c r="AC71" s="917"/>
      <c r="AD71" s="917"/>
      <c r="AE71" s="917"/>
      <c r="AF71" s="917">
        <v>4</v>
      </c>
      <c r="AG71" s="917"/>
      <c r="AH71" s="917"/>
      <c r="AI71" s="917"/>
      <c r="AJ71" s="917"/>
      <c r="AK71" s="917" t="s">
        <v>600</v>
      </c>
      <c r="AL71" s="917"/>
      <c r="AM71" s="917"/>
      <c r="AN71" s="917"/>
      <c r="AO71" s="917"/>
      <c r="AP71" s="917" t="s">
        <v>600</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591</v>
      </c>
      <c r="C72" s="960"/>
      <c r="D72" s="960"/>
      <c r="E72" s="960"/>
      <c r="F72" s="960"/>
      <c r="G72" s="960"/>
      <c r="H72" s="960"/>
      <c r="I72" s="960"/>
      <c r="J72" s="960"/>
      <c r="K72" s="960"/>
      <c r="L72" s="960"/>
      <c r="M72" s="960"/>
      <c r="N72" s="960"/>
      <c r="O72" s="960"/>
      <c r="P72" s="961"/>
      <c r="Q72" s="962">
        <v>209</v>
      </c>
      <c r="R72" s="917"/>
      <c r="S72" s="917"/>
      <c r="T72" s="917"/>
      <c r="U72" s="917"/>
      <c r="V72" s="917">
        <v>203</v>
      </c>
      <c r="W72" s="917"/>
      <c r="X72" s="917"/>
      <c r="Y72" s="917"/>
      <c r="Z72" s="917"/>
      <c r="AA72" s="917">
        <v>5</v>
      </c>
      <c r="AB72" s="917"/>
      <c r="AC72" s="917"/>
      <c r="AD72" s="917"/>
      <c r="AE72" s="917"/>
      <c r="AF72" s="917">
        <v>5</v>
      </c>
      <c r="AG72" s="917"/>
      <c r="AH72" s="917"/>
      <c r="AI72" s="917"/>
      <c r="AJ72" s="917"/>
      <c r="AK72" s="917">
        <v>5</v>
      </c>
      <c r="AL72" s="917"/>
      <c r="AM72" s="917"/>
      <c r="AN72" s="917"/>
      <c r="AO72" s="917"/>
      <c r="AP72" s="917" t="s">
        <v>600</v>
      </c>
      <c r="AQ72" s="917"/>
      <c r="AR72" s="917"/>
      <c r="AS72" s="917"/>
      <c r="AT72" s="917"/>
      <c r="AU72" s="917" t="s">
        <v>600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592</v>
      </c>
      <c r="C73" s="960"/>
      <c r="D73" s="960"/>
      <c r="E73" s="960"/>
      <c r="F73" s="960"/>
      <c r="G73" s="960"/>
      <c r="H73" s="960"/>
      <c r="I73" s="960"/>
      <c r="J73" s="960"/>
      <c r="K73" s="960"/>
      <c r="L73" s="960"/>
      <c r="M73" s="960"/>
      <c r="N73" s="960"/>
      <c r="O73" s="960"/>
      <c r="P73" s="961"/>
      <c r="Q73" s="962">
        <v>158638</v>
      </c>
      <c r="R73" s="917"/>
      <c r="S73" s="917"/>
      <c r="T73" s="917"/>
      <c r="U73" s="917"/>
      <c r="V73" s="917">
        <v>150394</v>
      </c>
      <c r="W73" s="917"/>
      <c r="X73" s="917"/>
      <c r="Y73" s="917"/>
      <c r="Z73" s="917"/>
      <c r="AA73" s="917">
        <v>8244</v>
      </c>
      <c r="AB73" s="917"/>
      <c r="AC73" s="917"/>
      <c r="AD73" s="917"/>
      <c r="AE73" s="917"/>
      <c r="AF73" s="917">
        <v>8244</v>
      </c>
      <c r="AG73" s="917"/>
      <c r="AH73" s="917"/>
      <c r="AI73" s="917"/>
      <c r="AJ73" s="917"/>
      <c r="AK73" s="917" t="s">
        <v>600</v>
      </c>
      <c r="AL73" s="917"/>
      <c r="AM73" s="917"/>
      <c r="AN73" s="917"/>
      <c r="AO73" s="917"/>
      <c r="AP73" s="917" t="s">
        <v>600</v>
      </c>
      <c r="AQ73" s="917"/>
      <c r="AR73" s="917"/>
      <c r="AS73" s="917"/>
      <c r="AT73" s="917"/>
      <c r="AU73" s="917" t="s">
        <v>600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388</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8401</v>
      </c>
      <c r="AG88" s="928"/>
      <c r="AH88" s="928"/>
      <c r="AI88" s="928"/>
      <c r="AJ88" s="928"/>
      <c r="AK88" s="925"/>
      <c r="AL88" s="925"/>
      <c r="AM88" s="925"/>
      <c r="AN88" s="925"/>
      <c r="AO88" s="925"/>
      <c r="AP88" s="928" t="s">
        <v>600</v>
      </c>
      <c r="AQ88" s="928"/>
      <c r="AR88" s="928"/>
      <c r="AS88" s="928"/>
      <c r="AT88" s="928"/>
      <c r="AU88" s="928" t="s">
        <v>600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142</v>
      </c>
      <c r="CS102" s="936"/>
      <c r="CT102" s="936"/>
      <c r="CU102" s="936"/>
      <c r="CV102" s="979"/>
      <c r="CW102" s="978">
        <v>15</v>
      </c>
      <c r="CX102" s="936"/>
      <c r="CY102" s="936"/>
      <c r="CZ102" s="936"/>
      <c r="DA102" s="979"/>
      <c r="DB102" s="978">
        <v>394</v>
      </c>
      <c r="DC102" s="936"/>
      <c r="DD102" s="936"/>
      <c r="DE102" s="936"/>
      <c r="DF102" s="979"/>
      <c r="DG102" s="978" t="s">
        <v>600</v>
      </c>
      <c r="DH102" s="936"/>
      <c r="DI102" s="936"/>
      <c r="DJ102" s="936"/>
      <c r="DK102" s="979"/>
      <c r="DL102" s="978" t="s">
        <v>600</v>
      </c>
      <c r="DM102" s="936"/>
      <c r="DN102" s="936"/>
      <c r="DO102" s="936"/>
      <c r="DP102" s="979"/>
      <c r="DQ102" s="978">
        <v>4</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303</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303</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303</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2878927</v>
      </c>
      <c r="AB110" s="988"/>
      <c r="AC110" s="988"/>
      <c r="AD110" s="988"/>
      <c r="AE110" s="989"/>
      <c r="AF110" s="990">
        <v>2873470</v>
      </c>
      <c r="AG110" s="988"/>
      <c r="AH110" s="988"/>
      <c r="AI110" s="988"/>
      <c r="AJ110" s="989"/>
      <c r="AK110" s="990">
        <v>2874696</v>
      </c>
      <c r="AL110" s="988"/>
      <c r="AM110" s="988"/>
      <c r="AN110" s="988"/>
      <c r="AO110" s="989"/>
      <c r="AP110" s="991">
        <v>21.7</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27393595</v>
      </c>
      <c r="BR110" s="1023"/>
      <c r="BS110" s="1023"/>
      <c r="BT110" s="1023"/>
      <c r="BU110" s="1023"/>
      <c r="BV110" s="1023">
        <v>26941619</v>
      </c>
      <c r="BW110" s="1023"/>
      <c r="BX110" s="1023"/>
      <c r="BY110" s="1023"/>
      <c r="BZ110" s="1023"/>
      <c r="CA110" s="1023">
        <v>27086387</v>
      </c>
      <c r="CB110" s="1023"/>
      <c r="CC110" s="1023"/>
      <c r="CD110" s="1023"/>
      <c r="CE110" s="1023"/>
      <c r="CF110" s="1037">
        <v>204.5</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390</v>
      </c>
      <c r="DH110" s="1023"/>
      <c r="DI110" s="1023"/>
      <c r="DJ110" s="1023"/>
      <c r="DK110" s="1023"/>
      <c r="DL110" s="1023" t="s">
        <v>390</v>
      </c>
      <c r="DM110" s="1023"/>
      <c r="DN110" s="1023"/>
      <c r="DO110" s="1023"/>
      <c r="DP110" s="1023"/>
      <c r="DQ110" s="1023" t="s">
        <v>129</v>
      </c>
      <c r="DR110" s="1023"/>
      <c r="DS110" s="1023"/>
      <c r="DT110" s="1023"/>
      <c r="DU110" s="1023"/>
      <c r="DV110" s="1024" t="s">
        <v>443</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445</v>
      </c>
      <c r="AG111" s="1030"/>
      <c r="AH111" s="1030"/>
      <c r="AI111" s="1030"/>
      <c r="AJ111" s="1031"/>
      <c r="AK111" s="1032" t="s">
        <v>390</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45431</v>
      </c>
      <c r="BR111" s="1016"/>
      <c r="BS111" s="1016"/>
      <c r="BT111" s="1016"/>
      <c r="BU111" s="1016"/>
      <c r="BV111" s="1016">
        <v>38514</v>
      </c>
      <c r="BW111" s="1016"/>
      <c r="BX111" s="1016"/>
      <c r="BY111" s="1016"/>
      <c r="BZ111" s="1016"/>
      <c r="CA111" s="1016">
        <v>32236</v>
      </c>
      <c r="CB111" s="1016"/>
      <c r="CC111" s="1016"/>
      <c r="CD111" s="1016"/>
      <c r="CE111" s="1016"/>
      <c r="CF111" s="1010">
        <v>0.2</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443</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443</v>
      </c>
      <c r="AL112" s="1055"/>
      <c r="AM112" s="1055"/>
      <c r="AN112" s="1055"/>
      <c r="AO112" s="1056"/>
      <c r="AP112" s="1058" t="s">
        <v>443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7788128</v>
      </c>
      <c r="BR112" s="1016"/>
      <c r="BS112" s="1016"/>
      <c r="BT112" s="1016"/>
      <c r="BU112" s="1016"/>
      <c r="BV112" s="1016">
        <v>7745705</v>
      </c>
      <c r="BW112" s="1016"/>
      <c r="BX112" s="1016"/>
      <c r="BY112" s="1016"/>
      <c r="BZ112" s="1016"/>
      <c r="CA112" s="1016">
        <v>7662469</v>
      </c>
      <c r="CB112" s="1016"/>
      <c r="CC112" s="1016"/>
      <c r="CD112" s="1016"/>
      <c r="CE112" s="1016"/>
      <c r="CF112" s="1010">
        <v>57.9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452</v>
      </c>
      <c r="DR112" s="1016"/>
      <c r="DS112" s="1016"/>
      <c r="DT112" s="1016"/>
      <c r="DU112" s="1016"/>
      <c r="DV112" s="1017" t="s">
        <v>443</v>
      </c>
      <c r="DW112" s="1017"/>
      <c r="DX112" s="1017"/>
      <c r="DY112" s="1017"/>
      <c r="DZ112" s="1018"/>
    </row>
    <row r="113" spans="1:130" s="248" customFormat="1" ht="26.25"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565879</v>
      </c>
      <c r="AB113" s="1030"/>
      <c r="AC113" s="1030"/>
      <c r="AD113" s="1030"/>
      <c r="AE113" s="1031"/>
      <c r="AF113" s="1032">
        <v>561957</v>
      </c>
      <c r="AG113" s="1030"/>
      <c r="AH113" s="1030"/>
      <c r="AI113" s="1030"/>
      <c r="AJ113" s="1031"/>
      <c r="AK113" s="1032">
        <v>582478</v>
      </c>
      <c r="AL113" s="1030"/>
      <c r="AM113" s="1030"/>
      <c r="AN113" s="1030"/>
      <c r="AO113" s="1031"/>
      <c r="AP113" s="1033">
        <v>4.4000000000000004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t="s">
        <v>443</v>
      </c>
      <c r="BR113" s="1016"/>
      <c r="BS113" s="1016"/>
      <c r="BT113" s="1016"/>
      <c r="BU113" s="1016"/>
      <c r="BV113" s="1016" t="s">
        <v>390</v>
      </c>
      <c r="BW113" s="1016"/>
      <c r="BX113" s="1016"/>
      <c r="BY113" s="1016"/>
      <c r="BZ113" s="1016"/>
      <c r="CA113" s="1016" t="s">
        <v>129</v>
      </c>
      <c r="CB113" s="1016"/>
      <c r="CC113" s="1016"/>
      <c r="CD113" s="1016"/>
      <c r="CE113" s="1016"/>
      <c r="CF113" s="1010" t="s">
        <v>129</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443</v>
      </c>
      <c r="DR113" s="1055"/>
      <c r="DS113" s="1055"/>
      <c r="DT113" s="1055"/>
      <c r="DU113" s="1056"/>
      <c r="DV113" s="1058" t="s">
        <v>443</v>
      </c>
      <c r="DW113" s="1059"/>
      <c r="DX113" s="1059"/>
      <c r="DY113" s="1059"/>
      <c r="DZ113" s="1060"/>
    </row>
    <row r="114" spans="1:130" s="248" customFormat="1" ht="26.2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129</v>
      </c>
      <c r="AG114" s="1055"/>
      <c r="AH114" s="1055"/>
      <c r="AI114" s="1055"/>
      <c r="AJ114" s="1056"/>
      <c r="AK114" s="1057" t="s">
        <v>443</v>
      </c>
      <c r="AL114" s="1055"/>
      <c r="AM114" s="1055"/>
      <c r="AN114" s="1055"/>
      <c r="AO114" s="1056"/>
      <c r="AP114" s="1058" t="s">
        <v>129</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5303211</v>
      </c>
      <c r="BR114" s="1016"/>
      <c r="BS114" s="1016"/>
      <c r="BT114" s="1016"/>
      <c r="BU114" s="1016"/>
      <c r="BV114" s="1016">
        <v>5166505</v>
      </c>
      <c r="BW114" s="1016"/>
      <c r="BX114" s="1016"/>
      <c r="BY114" s="1016"/>
      <c r="BZ114" s="1016"/>
      <c r="CA114" s="1016">
        <v>5264082</v>
      </c>
      <c r="CB114" s="1016"/>
      <c r="CC114" s="1016"/>
      <c r="CD114" s="1016"/>
      <c r="CE114" s="1016"/>
      <c r="CF114" s="1010">
        <v>39.700000000000003</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443</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8210</v>
      </c>
      <c r="AB115" s="1030"/>
      <c r="AC115" s="1030"/>
      <c r="AD115" s="1030"/>
      <c r="AE115" s="1031"/>
      <c r="AF115" s="1032">
        <v>7769</v>
      </c>
      <c r="AG115" s="1030"/>
      <c r="AH115" s="1030"/>
      <c r="AI115" s="1030"/>
      <c r="AJ115" s="1031"/>
      <c r="AK115" s="1032">
        <v>6975</v>
      </c>
      <c r="AL115" s="1030"/>
      <c r="AM115" s="1030"/>
      <c r="AN115" s="1030"/>
      <c r="AO115" s="1031"/>
      <c r="AP115" s="1033">
        <v>0.1</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4430</v>
      </c>
      <c r="BR115" s="1016"/>
      <c r="BS115" s="1016"/>
      <c r="BT115" s="1016"/>
      <c r="BU115" s="1016"/>
      <c r="BV115" s="1016">
        <v>4430</v>
      </c>
      <c r="BW115" s="1016"/>
      <c r="BX115" s="1016"/>
      <c r="BY115" s="1016"/>
      <c r="BZ115" s="1016"/>
      <c r="CA115" s="1016">
        <v>4430</v>
      </c>
      <c r="CB115" s="1016"/>
      <c r="CC115" s="1016"/>
      <c r="CD115" s="1016"/>
      <c r="CE115" s="1016"/>
      <c r="CF115" s="1010">
        <v>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129</v>
      </c>
      <c r="DM115" s="1055"/>
      <c r="DN115" s="1055"/>
      <c r="DO115" s="1055"/>
      <c r="DP115" s="1056"/>
      <c r="DQ115" s="1057" t="s">
        <v>443</v>
      </c>
      <c r="DR115" s="1055"/>
      <c r="DS115" s="1055"/>
      <c r="DT115" s="1055"/>
      <c r="DU115" s="1056"/>
      <c r="DV115" s="1058" t="s">
        <v>443</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443</v>
      </c>
      <c r="AG116" s="1055"/>
      <c r="AH116" s="1055"/>
      <c r="AI116" s="1055"/>
      <c r="AJ116" s="1056"/>
      <c r="AK116" s="1057" t="s">
        <v>443</v>
      </c>
      <c r="AL116" s="1055"/>
      <c r="AM116" s="1055"/>
      <c r="AN116" s="1055"/>
      <c r="AO116" s="1056"/>
      <c r="AP116" s="1058" t="s">
        <v>443</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443</v>
      </c>
      <c r="BW116" s="1016"/>
      <c r="BX116" s="1016"/>
      <c r="BY116" s="1016"/>
      <c r="BZ116" s="1016"/>
      <c r="CA116" s="1016" t="s">
        <v>390</v>
      </c>
      <c r="CB116" s="1016"/>
      <c r="CC116" s="1016"/>
      <c r="CD116" s="1016"/>
      <c r="CE116" s="1016"/>
      <c r="CF116" s="1010" t="s">
        <v>443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129</v>
      </c>
      <c r="DM116" s="1055"/>
      <c r="DN116" s="1055"/>
      <c r="DO116" s="1055"/>
      <c r="DP116" s="1056"/>
      <c r="DQ116" s="1057" t="s">
        <v>443</v>
      </c>
      <c r="DR116" s="1055"/>
      <c r="DS116" s="1055"/>
      <c r="DT116" s="1055"/>
      <c r="DU116" s="1056"/>
      <c r="DV116" s="1058" t="s">
        <v>129</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3453016</v>
      </c>
      <c r="AB117" s="1073"/>
      <c r="AC117" s="1073"/>
      <c r="AD117" s="1073"/>
      <c r="AE117" s="1074"/>
      <c r="AF117" s="1075">
        <v>3443196</v>
      </c>
      <c r="AG117" s="1073"/>
      <c r="AH117" s="1073"/>
      <c r="AI117" s="1073"/>
      <c r="AJ117" s="1074"/>
      <c r="AK117" s="1075">
        <v>3464149</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390</v>
      </c>
      <c r="BR117" s="1016"/>
      <c r="BS117" s="1016"/>
      <c r="BT117" s="1016"/>
      <c r="BU117" s="1016"/>
      <c r="BV117" s="1016" t="s">
        <v>129</v>
      </c>
      <c r="BW117" s="1016"/>
      <c r="BX117" s="1016"/>
      <c r="BY117" s="1016"/>
      <c r="BZ117" s="1016"/>
      <c r="CA117" s="1016" t="s">
        <v>390</v>
      </c>
      <c r="CB117" s="1016"/>
      <c r="CC117" s="1016"/>
      <c r="CD117" s="1016"/>
      <c r="CE117" s="1016"/>
      <c r="CF117" s="1010" t="s">
        <v>129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390</v>
      </c>
      <c r="DM117" s="1055"/>
      <c r="DN117" s="1055"/>
      <c r="DO117" s="1055"/>
      <c r="DP117" s="1056"/>
      <c r="DQ117" s="1057" t="s">
        <v>390</v>
      </c>
      <c r="DR117" s="1055"/>
      <c r="DS117" s="1055"/>
      <c r="DT117" s="1055"/>
      <c r="DU117" s="1056"/>
      <c r="DV117" s="1058" t="s">
        <v>129</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303</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390</v>
      </c>
      <c r="DM118" s="1055"/>
      <c r="DN118" s="1055"/>
      <c r="DO118" s="1055"/>
      <c r="DP118" s="1056"/>
      <c r="DQ118" s="1057" t="s">
        <v>390</v>
      </c>
      <c r="DR118" s="1055"/>
      <c r="DS118" s="1055"/>
      <c r="DT118" s="1055"/>
      <c r="DU118" s="1056"/>
      <c r="DV118" s="1058" t="s">
        <v>390</v>
      </c>
      <c r="DW118" s="1059"/>
      <c r="DX118" s="1059"/>
      <c r="DY118" s="1059"/>
      <c r="DZ118" s="1060"/>
    </row>
    <row r="119" spans="1:130" s="248" customFormat="1" ht="26.25" customHeight="1" x14ac:dyDescent="0.2">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390</v>
      </c>
      <c r="AG119" s="988"/>
      <c r="AH119" s="988"/>
      <c r="AI119" s="988"/>
      <c r="AJ119" s="989"/>
      <c r="AK119" s="990" t="s">
        <v>390</v>
      </c>
      <c r="AL119" s="988"/>
      <c r="AM119" s="988"/>
      <c r="AN119" s="988"/>
      <c r="AO119" s="989"/>
      <c r="AP119" s="991" t="s">
        <v>390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40534795</v>
      </c>
      <c r="BR119" s="1094"/>
      <c r="BS119" s="1094"/>
      <c r="BT119" s="1094"/>
      <c r="BU119" s="1094"/>
      <c r="BV119" s="1094">
        <v>39896773</v>
      </c>
      <c r="BW119" s="1094"/>
      <c r="BX119" s="1094"/>
      <c r="BY119" s="1094"/>
      <c r="BZ119" s="1094"/>
      <c r="CA119" s="1094">
        <v>40049604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45431</v>
      </c>
      <c r="DH119" s="1080"/>
      <c r="DI119" s="1080"/>
      <c r="DJ119" s="1080"/>
      <c r="DK119" s="1081"/>
      <c r="DL119" s="1079">
        <v>38514</v>
      </c>
      <c r="DM119" s="1080"/>
      <c r="DN119" s="1080"/>
      <c r="DO119" s="1080"/>
      <c r="DP119" s="1081"/>
      <c r="DQ119" s="1079">
        <v>32236</v>
      </c>
      <c r="DR119" s="1080"/>
      <c r="DS119" s="1080"/>
      <c r="DT119" s="1080"/>
      <c r="DU119" s="1081"/>
      <c r="DV119" s="1082">
        <v>0.2</v>
      </c>
      <c r="DW119" s="1083"/>
      <c r="DX119" s="1083"/>
      <c r="DY119" s="1083"/>
      <c r="DZ119" s="1084"/>
    </row>
    <row r="120" spans="1:130" s="248" customFormat="1" ht="26.2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390</v>
      </c>
      <c r="AB120" s="1055"/>
      <c r="AC120" s="1055"/>
      <c r="AD120" s="1055"/>
      <c r="AE120" s="1056"/>
      <c r="AF120" s="1057" t="s">
        <v>390</v>
      </c>
      <c r="AG120" s="1055"/>
      <c r="AH120" s="1055"/>
      <c r="AI120" s="1055"/>
      <c r="AJ120" s="1056"/>
      <c r="AK120" s="1057" t="s">
        <v>390</v>
      </c>
      <c r="AL120" s="1055"/>
      <c r="AM120" s="1055"/>
      <c r="AN120" s="1055"/>
      <c r="AO120" s="1056"/>
      <c r="AP120" s="1058" t="s">
        <v>129</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6350878</v>
      </c>
      <c r="BR120" s="1023"/>
      <c r="BS120" s="1023"/>
      <c r="BT120" s="1023"/>
      <c r="BU120" s="1023"/>
      <c r="BV120" s="1023">
        <v>6616473</v>
      </c>
      <c r="BW120" s="1023"/>
      <c r="BX120" s="1023"/>
      <c r="BY120" s="1023"/>
      <c r="BZ120" s="1023"/>
      <c r="CA120" s="1023">
        <v>7139223</v>
      </c>
      <c r="CB120" s="1023"/>
      <c r="CC120" s="1023"/>
      <c r="CD120" s="1023"/>
      <c r="CE120" s="1023"/>
      <c r="CF120" s="1037">
        <v>53.9</v>
      </c>
      <c r="CG120" s="1038"/>
      <c r="CH120" s="1038"/>
      <c r="CI120" s="1038"/>
      <c r="CJ120" s="1038"/>
      <c r="CK120" s="1103" t="s">
        <v>474</v>
      </c>
      <c r="CL120" s="1104"/>
      <c r="CM120" s="1104"/>
      <c r="CN120" s="1104"/>
      <c r="CO120" s="1105"/>
      <c r="CP120" s="1111" t="s">
        <v>406</v>
      </c>
      <c r="CQ120" s="1112"/>
      <c r="CR120" s="1112"/>
      <c r="CS120" s="1112"/>
      <c r="CT120" s="1112"/>
      <c r="CU120" s="1112"/>
      <c r="CV120" s="1112"/>
      <c r="CW120" s="1112"/>
      <c r="CX120" s="1112"/>
      <c r="CY120" s="1112"/>
      <c r="CZ120" s="1112"/>
      <c r="DA120" s="1112"/>
      <c r="DB120" s="1112"/>
      <c r="DC120" s="1112"/>
      <c r="DD120" s="1112"/>
      <c r="DE120" s="1112"/>
      <c r="DF120" s="1113"/>
      <c r="DG120" s="1022">
        <v>5595805</v>
      </c>
      <c r="DH120" s="1023"/>
      <c r="DI120" s="1023"/>
      <c r="DJ120" s="1023"/>
      <c r="DK120" s="1023"/>
      <c r="DL120" s="1023">
        <v>5541002</v>
      </c>
      <c r="DM120" s="1023"/>
      <c r="DN120" s="1023"/>
      <c r="DO120" s="1023"/>
      <c r="DP120" s="1023"/>
      <c r="DQ120" s="1023">
        <v>5589026</v>
      </c>
      <c r="DR120" s="1023"/>
      <c r="DS120" s="1023"/>
      <c r="DT120" s="1023"/>
      <c r="DU120" s="1023"/>
      <c r="DV120" s="1024">
        <v>42.2</v>
      </c>
      <c r="DW120" s="1024"/>
      <c r="DX120" s="1024"/>
      <c r="DY120" s="1024"/>
      <c r="DZ120" s="1025"/>
    </row>
    <row r="121" spans="1:130" s="248" customFormat="1" ht="26.25" customHeight="1" x14ac:dyDescent="0.2">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390</v>
      </c>
      <c r="AB121" s="1055"/>
      <c r="AC121" s="1055"/>
      <c r="AD121" s="1055"/>
      <c r="AE121" s="1056"/>
      <c r="AF121" s="1057" t="s">
        <v>390</v>
      </c>
      <c r="AG121" s="1055"/>
      <c r="AH121" s="1055"/>
      <c r="AI121" s="1055"/>
      <c r="AJ121" s="1056"/>
      <c r="AK121" s="1057" t="s">
        <v>129</v>
      </c>
      <c r="AL121" s="1055"/>
      <c r="AM121" s="1055"/>
      <c r="AN121" s="1055"/>
      <c r="AO121" s="1056"/>
      <c r="AP121" s="1058" t="s">
        <v>390</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769336</v>
      </c>
      <c r="BR121" s="1016"/>
      <c r="BS121" s="1016"/>
      <c r="BT121" s="1016"/>
      <c r="BU121" s="1016"/>
      <c r="BV121" s="1016">
        <v>906203</v>
      </c>
      <c r="BW121" s="1016"/>
      <c r="BX121" s="1016"/>
      <c r="BY121" s="1016"/>
      <c r="BZ121" s="1016"/>
      <c r="CA121" s="1016">
        <v>924256</v>
      </c>
      <c r="CB121" s="1016"/>
      <c r="CC121" s="1016"/>
      <c r="CD121" s="1016"/>
      <c r="CE121" s="1016"/>
      <c r="CF121" s="1010">
        <v>7</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909493</v>
      </c>
      <c r="DH121" s="1016"/>
      <c r="DI121" s="1016"/>
      <c r="DJ121" s="1016"/>
      <c r="DK121" s="1016"/>
      <c r="DL121" s="1016">
        <v>927036</v>
      </c>
      <c r="DM121" s="1016"/>
      <c r="DN121" s="1016"/>
      <c r="DO121" s="1016"/>
      <c r="DP121" s="1016"/>
      <c r="DQ121" s="1016">
        <v>896196</v>
      </c>
      <c r="DR121" s="1016"/>
      <c r="DS121" s="1016"/>
      <c r="DT121" s="1016"/>
      <c r="DU121" s="1016"/>
      <c r="DV121" s="1017">
        <v>6.8</v>
      </c>
      <c r="DW121" s="1017"/>
      <c r="DX121" s="1017"/>
      <c r="DY121" s="1017"/>
      <c r="DZ121" s="1018"/>
    </row>
    <row r="122" spans="1:130" s="248" customFormat="1" ht="26.2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390</v>
      </c>
      <c r="AB122" s="1055"/>
      <c r="AC122" s="1055"/>
      <c r="AD122" s="1055"/>
      <c r="AE122" s="1056"/>
      <c r="AF122" s="1057" t="s">
        <v>129</v>
      </c>
      <c r="AG122" s="1055"/>
      <c r="AH122" s="1055"/>
      <c r="AI122" s="1055"/>
      <c r="AJ122" s="1056"/>
      <c r="AK122" s="1057" t="s">
        <v>129</v>
      </c>
      <c r="AL122" s="1055"/>
      <c r="AM122" s="1055"/>
      <c r="AN122" s="1055"/>
      <c r="AO122" s="1056"/>
      <c r="AP122" s="1058" t="s">
        <v>390</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22815293</v>
      </c>
      <c r="BR122" s="1094"/>
      <c r="BS122" s="1094"/>
      <c r="BT122" s="1094"/>
      <c r="BU122" s="1094"/>
      <c r="BV122" s="1094">
        <v>22576354</v>
      </c>
      <c r="BW122" s="1094"/>
      <c r="BX122" s="1094"/>
      <c r="BY122" s="1094"/>
      <c r="BZ122" s="1094"/>
      <c r="CA122" s="1094">
        <v>22683917</v>
      </c>
      <c r="CB122" s="1094"/>
      <c r="CC122" s="1094"/>
      <c r="CD122" s="1094"/>
      <c r="CE122" s="1094"/>
      <c r="CF122" s="1114">
        <v>171.3</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618490</v>
      </c>
      <c r="DH122" s="1016"/>
      <c r="DI122" s="1016"/>
      <c r="DJ122" s="1016"/>
      <c r="DK122" s="1016"/>
      <c r="DL122" s="1016">
        <v>570243</v>
      </c>
      <c r="DM122" s="1016"/>
      <c r="DN122" s="1016"/>
      <c r="DO122" s="1016"/>
      <c r="DP122" s="1016"/>
      <c r="DQ122" s="1016">
        <v>570123</v>
      </c>
      <c r="DR122" s="1016"/>
      <c r="DS122" s="1016"/>
      <c r="DT122" s="1016"/>
      <c r="DU122" s="1016"/>
      <c r="DV122" s="1017">
        <v>4.3</v>
      </c>
      <c r="DW122" s="1017"/>
      <c r="DX122" s="1017"/>
      <c r="DY122" s="1017"/>
      <c r="DZ122" s="1018"/>
    </row>
    <row r="123" spans="1:130" s="248" customFormat="1" ht="26.2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390</v>
      </c>
      <c r="AG123" s="1055"/>
      <c r="AH123" s="1055"/>
      <c r="AI123" s="1055"/>
      <c r="AJ123" s="1056"/>
      <c r="AK123" s="1057" t="s">
        <v>390</v>
      </c>
      <c r="AL123" s="1055"/>
      <c r="AM123" s="1055"/>
      <c r="AN123" s="1055"/>
      <c r="AO123" s="1056"/>
      <c r="AP123" s="1058" t="s">
        <v>390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480</v>
      </c>
      <c r="BP123" s="1102"/>
      <c r="BQ123" s="1161">
        <v>29935507</v>
      </c>
      <c r="BR123" s="1162"/>
      <c r="BS123" s="1162"/>
      <c r="BT123" s="1162"/>
      <c r="BU123" s="1162"/>
      <c r="BV123" s="1162">
        <v>30099030</v>
      </c>
      <c r="BW123" s="1162"/>
      <c r="BX123" s="1162"/>
      <c r="BY123" s="1162"/>
      <c r="BZ123" s="1162"/>
      <c r="CA123" s="1162">
        <v>30747396</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v>258700</v>
      </c>
      <c r="DH123" s="1055"/>
      <c r="DI123" s="1055"/>
      <c r="DJ123" s="1055"/>
      <c r="DK123" s="1056"/>
      <c r="DL123" s="1057">
        <v>316352</v>
      </c>
      <c r="DM123" s="1055"/>
      <c r="DN123" s="1055"/>
      <c r="DO123" s="1055"/>
      <c r="DP123" s="1056"/>
      <c r="DQ123" s="1057">
        <v>368962</v>
      </c>
      <c r="DR123" s="1055"/>
      <c r="DS123" s="1055"/>
      <c r="DT123" s="1055"/>
      <c r="DU123" s="1056"/>
      <c r="DV123" s="1058">
        <v>2.8</v>
      </c>
      <c r="DW123" s="1059"/>
      <c r="DX123" s="1059"/>
      <c r="DY123" s="1059"/>
      <c r="DZ123" s="1060"/>
    </row>
    <row r="124" spans="1:130" s="248" customFormat="1" ht="26.2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390</v>
      </c>
      <c r="AG124" s="1055"/>
      <c r="AH124" s="1055"/>
      <c r="AI124" s="1055"/>
      <c r="AJ124" s="1056"/>
      <c r="AK124" s="1057" t="s">
        <v>390</v>
      </c>
      <c r="AL124" s="1055"/>
      <c r="AM124" s="1055"/>
      <c r="AN124" s="1055"/>
      <c r="AO124" s="1056"/>
      <c r="AP124" s="1058" t="s">
        <v>390</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82.3</v>
      </c>
      <c r="BR124" s="1124"/>
      <c r="BS124" s="1124"/>
      <c r="BT124" s="1124"/>
      <c r="BU124" s="1124"/>
      <c r="BV124" s="1124">
        <v>76.900000000000006</v>
      </c>
      <c r="BW124" s="1124"/>
      <c r="BX124" s="1124"/>
      <c r="BY124" s="1124"/>
      <c r="BZ124" s="1124"/>
      <c r="CA124" s="1124">
        <v>70.2</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405640</v>
      </c>
      <c r="DH124" s="1080"/>
      <c r="DI124" s="1080"/>
      <c r="DJ124" s="1080"/>
      <c r="DK124" s="1081"/>
      <c r="DL124" s="1079">
        <v>391072</v>
      </c>
      <c r="DM124" s="1080"/>
      <c r="DN124" s="1080"/>
      <c r="DO124" s="1080"/>
      <c r="DP124" s="1081"/>
      <c r="DQ124" s="1079">
        <v>238162</v>
      </c>
      <c r="DR124" s="1080"/>
      <c r="DS124" s="1080"/>
      <c r="DT124" s="1080"/>
      <c r="DU124" s="1081"/>
      <c r="DV124" s="1082">
        <v>1.8</v>
      </c>
      <c r="DW124" s="1083"/>
      <c r="DX124" s="1083"/>
      <c r="DY124" s="1083"/>
      <c r="DZ124" s="1084"/>
    </row>
    <row r="125" spans="1:130" s="248" customFormat="1" ht="26.2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390</v>
      </c>
      <c r="AG125" s="1055"/>
      <c r="AH125" s="1055"/>
      <c r="AI125" s="1055"/>
      <c r="AJ125" s="1056"/>
      <c r="AK125" s="1057" t="s">
        <v>390</v>
      </c>
      <c r="AL125" s="1055"/>
      <c r="AM125" s="1055"/>
      <c r="AN125" s="1055"/>
      <c r="AO125" s="1056"/>
      <c r="AP125" s="1058" t="s">
        <v>390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390</v>
      </c>
      <c r="DH125" s="1023"/>
      <c r="DI125" s="1023"/>
      <c r="DJ125" s="1023"/>
      <c r="DK125" s="1023"/>
      <c r="DL125" s="1023" t="s">
        <v>390</v>
      </c>
      <c r="DM125" s="1023"/>
      <c r="DN125" s="1023"/>
      <c r="DO125" s="1023"/>
      <c r="DP125" s="1023"/>
      <c r="DQ125" s="1023" t="s">
        <v>390</v>
      </c>
      <c r="DR125" s="1023"/>
      <c r="DS125" s="1023"/>
      <c r="DT125" s="1023"/>
      <c r="DU125" s="1023"/>
      <c r="DV125" s="1024" t="s">
        <v>390</v>
      </c>
      <c r="DW125" s="1024"/>
      <c r="DX125" s="1024"/>
      <c r="DY125" s="1024"/>
      <c r="DZ125" s="1025"/>
    </row>
    <row r="126" spans="1:130" s="248" customFormat="1" ht="26.2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390</v>
      </c>
      <c r="AB126" s="1055"/>
      <c r="AC126" s="1055"/>
      <c r="AD126" s="1055"/>
      <c r="AE126" s="1056"/>
      <c r="AF126" s="1057" t="s">
        <v>390</v>
      </c>
      <c r="AG126" s="1055"/>
      <c r="AH126" s="1055"/>
      <c r="AI126" s="1055"/>
      <c r="AJ126" s="1056"/>
      <c r="AK126" s="1057" t="s">
        <v>129</v>
      </c>
      <c r="AL126" s="1055"/>
      <c r="AM126" s="1055"/>
      <c r="AN126" s="1055"/>
      <c r="AO126" s="1056"/>
      <c r="AP126" s="1058" t="s">
        <v>390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390</v>
      </c>
      <c r="DH126" s="1016"/>
      <c r="DI126" s="1016"/>
      <c r="DJ126" s="1016"/>
      <c r="DK126" s="1016"/>
      <c r="DL126" s="1016" t="s">
        <v>390</v>
      </c>
      <c r="DM126" s="1016"/>
      <c r="DN126" s="1016"/>
      <c r="DO126" s="1016"/>
      <c r="DP126" s="1016"/>
      <c r="DQ126" s="1016" t="s">
        <v>129</v>
      </c>
      <c r="DR126" s="1016"/>
      <c r="DS126" s="1016"/>
      <c r="DT126" s="1016"/>
      <c r="DU126" s="1016"/>
      <c r="DV126" s="1017" t="s">
        <v>390</v>
      </c>
      <c r="DW126" s="1017"/>
      <c r="DX126" s="1017"/>
      <c r="DY126" s="1017"/>
      <c r="DZ126" s="1018"/>
    </row>
    <row r="127" spans="1:130" s="248" customFormat="1" ht="26.25" customHeight="1" x14ac:dyDescent="0.2">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8210</v>
      </c>
      <c r="AB127" s="1055"/>
      <c r="AC127" s="1055"/>
      <c r="AD127" s="1055"/>
      <c r="AE127" s="1056"/>
      <c r="AF127" s="1057">
        <v>7769</v>
      </c>
      <c r="AG127" s="1055"/>
      <c r="AH127" s="1055"/>
      <c r="AI127" s="1055"/>
      <c r="AJ127" s="1056"/>
      <c r="AK127" s="1057">
        <v>6975</v>
      </c>
      <c r="AL127" s="1055"/>
      <c r="AM127" s="1055"/>
      <c r="AN127" s="1055"/>
      <c r="AO127" s="1056"/>
      <c r="AP127" s="1058">
        <v>0.1</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390</v>
      </c>
      <c r="DR127" s="1016"/>
      <c r="DS127" s="1016"/>
      <c r="DT127" s="1016"/>
      <c r="DU127" s="1016"/>
      <c r="DV127" s="1017" t="s">
        <v>390</v>
      </c>
      <c r="DW127" s="1017"/>
      <c r="DX127" s="1017"/>
      <c r="DY127" s="1017"/>
      <c r="DZ127" s="1018"/>
    </row>
    <row r="128" spans="1:130" s="248" customFormat="1" ht="26.25" customHeight="1" thickBot="1" x14ac:dyDescent="0.25">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117423</v>
      </c>
      <c r="AB128" s="1144"/>
      <c r="AC128" s="1144"/>
      <c r="AD128" s="1144"/>
      <c r="AE128" s="1145"/>
      <c r="AF128" s="1146">
        <v>141005</v>
      </c>
      <c r="AG128" s="1144"/>
      <c r="AH128" s="1144"/>
      <c r="AI128" s="1144"/>
      <c r="AJ128" s="1145"/>
      <c r="AK128" s="1146">
        <v>152751</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390</v>
      </c>
      <c r="BG128" s="1151"/>
      <c r="BH128" s="1151"/>
      <c r="BI128" s="1151"/>
      <c r="BJ128" s="1151"/>
      <c r="BK128" s="1151"/>
      <c r="BL128" s="1152"/>
      <c r="BM128" s="1150">
        <v>12.75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4430</v>
      </c>
      <c r="DH128" s="1136"/>
      <c r="DI128" s="1136"/>
      <c r="DJ128" s="1136"/>
      <c r="DK128" s="1136"/>
      <c r="DL128" s="1136">
        <v>4430</v>
      </c>
      <c r="DM128" s="1136"/>
      <c r="DN128" s="1136"/>
      <c r="DO128" s="1136"/>
      <c r="DP128" s="1136"/>
      <c r="DQ128" s="1136">
        <v>4430</v>
      </c>
      <c r="DR128" s="1136"/>
      <c r="DS128" s="1136"/>
      <c r="DT128" s="1136"/>
      <c r="DU128" s="1136"/>
      <c r="DV128" s="1137">
        <v>0</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15022752</v>
      </c>
      <c r="AB129" s="1055"/>
      <c r="AC129" s="1055"/>
      <c r="AD129" s="1055"/>
      <c r="AE129" s="1056"/>
      <c r="AF129" s="1057">
        <v>14833521</v>
      </c>
      <c r="AG129" s="1055"/>
      <c r="AH129" s="1055"/>
      <c r="AI129" s="1055"/>
      <c r="AJ129" s="1056"/>
      <c r="AK129" s="1057">
        <v>15356190</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390</v>
      </c>
      <c r="BG129" s="1165"/>
      <c r="BH129" s="1165"/>
      <c r="BI129" s="1165"/>
      <c r="BJ129" s="1165"/>
      <c r="BK129" s="1165"/>
      <c r="BL129" s="1166"/>
      <c r="BM129" s="1164">
        <v>17.75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2154544</v>
      </c>
      <c r="AB130" s="1055"/>
      <c r="AC130" s="1055"/>
      <c r="AD130" s="1055"/>
      <c r="AE130" s="1056"/>
      <c r="AF130" s="1057">
        <v>2107003</v>
      </c>
      <c r="AG130" s="1055"/>
      <c r="AH130" s="1055"/>
      <c r="AI130" s="1055"/>
      <c r="AJ130" s="1056"/>
      <c r="AK130" s="1057">
        <v>2112820</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12868208</v>
      </c>
      <c r="AB131" s="1080"/>
      <c r="AC131" s="1080"/>
      <c r="AD131" s="1080"/>
      <c r="AE131" s="1081"/>
      <c r="AF131" s="1079">
        <v>12726518</v>
      </c>
      <c r="AG131" s="1080"/>
      <c r="AH131" s="1080"/>
      <c r="AI131" s="1080"/>
      <c r="AJ131" s="1081"/>
      <c r="AK131" s="1079">
        <v>13243370</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70.2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9.1780378430000003</v>
      </c>
      <c r="AB132" s="1196"/>
      <c r="AC132" s="1196"/>
      <c r="AD132" s="1196"/>
      <c r="AE132" s="1197"/>
      <c r="AF132" s="1198">
        <v>9.3913197620000002</v>
      </c>
      <c r="AG132" s="1196"/>
      <c r="AH132" s="1196"/>
      <c r="AI132" s="1196"/>
      <c r="AJ132" s="1197"/>
      <c r="AK132" s="1198">
        <v>9.0504003139999991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9.8000000000000007</v>
      </c>
      <c r="AB133" s="1179"/>
      <c r="AC133" s="1179"/>
      <c r="AD133" s="1179"/>
      <c r="AE133" s="1180"/>
      <c r="AF133" s="1178">
        <v>9.5</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xGleuDrTdLsI+q1qb4X4f9Bu9VWNQlxHJfF1q2sEvPDom8vIbBw+86L1q4cIY7LsXzDrzogFoAEhwiPPIVGmA==" saltValue="EuB9Gky5h4CqfJGdZunQ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qEtqopds3E632YtYH2VTjI+ympsx6+cmx/EmrK/GKcJyNJ6hGGQP3TffRmMtB4eo/hSfzFuiVhHltJR08fXZcw==" saltValue="xDR5Rc2NzSopNhZPuXcq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jexXC0ALHgk0Stu1OAKj9u5uqpxYX/hxSzZPZn+R1F0dG+9E4mpyMAz+dyXWpM/8Zk0mF5QvC9XlJ893sU6yQ==" saltValue="e07+UBBk89BIJQ0VCyn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4486926</v>
      </c>
      <c r="AP9" s="314">
        <v>86490</v>
      </c>
      <c r="AQ9" s="315">
        <v>81198</v>
      </c>
      <c r="AR9" s="316">
        <v>6.5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31880</v>
      </c>
      <c r="AP10" s="317">
        <v>615</v>
      </c>
      <c r="AQ10" s="318">
        <v>5531</v>
      </c>
      <c r="AR10" s="319">
        <v>-88.9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66495</v>
      </c>
      <c r="AP11" s="317">
        <v>1282</v>
      </c>
      <c r="AQ11" s="318">
        <v>1383</v>
      </c>
      <c r="AR11" s="319">
        <v>-7.3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8</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287854</v>
      </c>
      <c r="AP13" s="317">
        <v>5549</v>
      </c>
      <c r="AQ13" s="318">
        <v>2870</v>
      </c>
      <c r="AR13" s="319">
        <v>93.3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95003</v>
      </c>
      <c r="AP14" s="317">
        <v>1831</v>
      </c>
      <c r="AQ14" s="318">
        <v>1754</v>
      </c>
      <c r="AR14" s="319">
        <v>4.4000000000000004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-254667</v>
      </c>
      <c r="AP15" s="317">
        <v>-4909</v>
      </c>
      <c r="AQ15" s="318">
        <v>-6387</v>
      </c>
      <c r="AR15" s="319">
        <v>-23.1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4713491</v>
      </c>
      <c r="AP16" s="317">
        <v>90857</v>
      </c>
      <c r="AQ16" s="318">
        <v>86357</v>
      </c>
      <c r="AR16" s="319">
        <v>5.2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9.08</v>
      </c>
      <c r="AP21" s="331">
        <v>8.1999999999999993</v>
      </c>
      <c r="AQ21" s="332">
        <v>0.88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99.1</v>
      </c>
      <c r="AP22" s="336">
        <v>98</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2874696</v>
      </c>
      <c r="AP32" s="345">
        <v>55413</v>
      </c>
      <c r="AQ32" s="346">
        <v>54377</v>
      </c>
      <c r="AR32" s="347">
        <v>1.9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3</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582478</v>
      </c>
      <c r="AP35" s="345">
        <v>11228</v>
      </c>
      <c r="AQ35" s="346">
        <v>13654</v>
      </c>
      <c r="AR35" s="347">
        <v>-17.8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t="s">
        <v>518</v>
      </c>
      <c r="AP36" s="345" t="s">
        <v>518</v>
      </c>
      <c r="AQ36" s="346">
        <v>1462</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6975</v>
      </c>
      <c r="AP37" s="345">
        <v>134</v>
      </c>
      <c r="AQ37" s="346">
        <v>670</v>
      </c>
      <c r="AR37" s="347">
        <v>-80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-152751</v>
      </c>
      <c r="AP39" s="345">
        <v>-2944</v>
      </c>
      <c r="AQ39" s="346">
        <v>-4140</v>
      </c>
      <c r="AR39" s="347">
        <v>-28.9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-2112820</v>
      </c>
      <c r="AP40" s="345">
        <v>-40727</v>
      </c>
      <c r="AQ40" s="346">
        <v>-48517</v>
      </c>
      <c r="AR40" s="347">
        <v>-16.100000000000001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1198578</v>
      </c>
      <c r="AP41" s="345">
        <v>23104</v>
      </c>
      <c r="AQ41" s="346">
        <v>17509</v>
      </c>
      <c r="AR41" s="347">
        <v>32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3664434</v>
      </c>
      <c r="AN51" s="367">
        <v>66627</v>
      </c>
      <c r="AO51" s="368">
        <v>26.8</v>
      </c>
      <c r="AP51" s="369">
        <v>67319</v>
      </c>
      <c r="AQ51" s="370">
        <v>-27</v>
      </c>
      <c r="AR51" s="371">
        <v>53.8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991612</v>
      </c>
      <c r="AN52" s="375">
        <v>18030</v>
      </c>
      <c r="AO52" s="376">
        <v>30.4</v>
      </c>
      <c r="AP52" s="377">
        <v>38101</v>
      </c>
      <c r="AQ52" s="378">
        <v>2.4</v>
      </c>
      <c r="AR52" s="379">
        <v>28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2094581</v>
      </c>
      <c r="AN53" s="367">
        <v>38595</v>
      </c>
      <c r="AO53" s="368">
        <v>-42.1</v>
      </c>
      <c r="AP53" s="369">
        <v>70615</v>
      </c>
      <c r="AQ53" s="370">
        <v>4.9000000000000004</v>
      </c>
      <c r="AR53" s="371">
        <v>-47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798498</v>
      </c>
      <c r="AN54" s="375">
        <v>14713</v>
      </c>
      <c r="AO54" s="376">
        <v>-18.399999999999999</v>
      </c>
      <c r="AP54" s="377">
        <v>37382</v>
      </c>
      <c r="AQ54" s="378">
        <v>-1.9</v>
      </c>
      <c r="AR54" s="379">
        <v>-16.5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2074006</v>
      </c>
      <c r="AN55" s="367">
        <v>38705</v>
      </c>
      <c r="AO55" s="368">
        <v>0.3</v>
      </c>
      <c r="AP55" s="369">
        <v>69185</v>
      </c>
      <c r="AQ55" s="370">
        <v>-2</v>
      </c>
      <c r="AR55" s="371">
        <v>2.2999999999999998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801008</v>
      </c>
      <c r="AN56" s="375">
        <v>14948</v>
      </c>
      <c r="AO56" s="376">
        <v>1.6</v>
      </c>
      <c r="AP56" s="377">
        <v>38519</v>
      </c>
      <c r="AQ56" s="378">
        <v>3</v>
      </c>
      <c r="AR56" s="379">
        <v>-1.4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2525381</v>
      </c>
      <c r="AN57" s="367">
        <v>47828</v>
      </c>
      <c r="AO57" s="368">
        <v>23.6</v>
      </c>
      <c r="AP57" s="369">
        <v>70166</v>
      </c>
      <c r="AQ57" s="370">
        <v>1.4</v>
      </c>
      <c r="AR57" s="371">
        <v>22.2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1030743</v>
      </c>
      <c r="AN58" s="375">
        <v>19521</v>
      </c>
      <c r="AO58" s="376">
        <v>30.6</v>
      </c>
      <c r="AP58" s="377">
        <v>36115</v>
      </c>
      <c r="AQ58" s="378">
        <v>-6.2</v>
      </c>
      <c r="AR58" s="379">
        <v>36.799999999999997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3453292</v>
      </c>
      <c r="AN59" s="367">
        <v>66566</v>
      </c>
      <c r="AO59" s="368">
        <v>39.200000000000003</v>
      </c>
      <c r="AP59" s="369">
        <v>70329</v>
      </c>
      <c r="AQ59" s="370">
        <v>0.2</v>
      </c>
      <c r="AR59" s="371">
        <v>39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2241945</v>
      </c>
      <c r="AN60" s="375">
        <v>43216</v>
      </c>
      <c r="AO60" s="376">
        <v>121.4</v>
      </c>
      <c r="AP60" s="377">
        <v>39403</v>
      </c>
      <c r="AQ60" s="378">
        <v>9.1</v>
      </c>
      <c r="AR60" s="379">
        <v>112.3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2762339</v>
      </c>
      <c r="AN61" s="382">
        <v>51664</v>
      </c>
      <c r="AO61" s="383">
        <v>9.6</v>
      </c>
      <c r="AP61" s="384">
        <v>69523</v>
      </c>
      <c r="AQ61" s="385">
        <v>-4.5</v>
      </c>
      <c r="AR61" s="371">
        <v>14.1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1172761</v>
      </c>
      <c r="AN62" s="375">
        <v>22086</v>
      </c>
      <c r="AO62" s="376">
        <v>33.1</v>
      </c>
      <c r="AP62" s="377">
        <v>37904</v>
      </c>
      <c r="AQ62" s="378">
        <v>1.3</v>
      </c>
      <c r="AR62" s="379">
        <v>31.8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eQUYCKpWMMY96HkV+pKEq0RMe+wkMx6vTI+p9k1DAMkm35uw1CFN1kETp5IKYtHSr9Rg5uKOGKMqjARD4sGzpw==" saltValue="HaL3xjFJndc9WWNHbiZA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1" spans="125:125" ht="13.5" hidden="1" customHeight="1" x14ac:dyDescent="0.2">
      <c r="DU121" s="292"/>
    </row>
  </sheetData>
  <sheetProtection algorithmName="SHA-512" hashValue="y+/IG7J0vtatArQlWjMxVc1nDqmaSzNBb9O/so5H6Xh50+il/hUt7HhwrSyFV3JgMvQD81HMS16Zh0KBBGA0Vw==" saltValue="zTDN4d4CuEOJm26olb/Y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Yb1KgcWBKiRqzctJVG+L/XA05j6kFdbVwGthn6tU4TVSm8OGM2c1noWJAEqqGlwMPQrqb7JXrtGisL/zWJPwQw==" saltValue="Cndarv6RyAXypuLmuCY8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8" t="s">
        <v>3</v>
      </c>
      <c r="D47" s="1238"/>
      <c r="E47" s="1239"/>
      <c r="F47" s="11">
        <v>15.55</v>
      </c>
      <c r="G47" s="12">
        <v>16.98</v>
      </c>
      <c r="H47" s="12">
        <v>17.239999999999998</v>
      </c>
      <c r="I47" s="12">
        <v>17.690000000000001</v>
      </c>
      <c r="J47" s="13">
        <v>17.77</v>
      </c>
    </row>
    <row r="48" spans="2:10" ht="57.75" customHeight="1" x14ac:dyDescent="0.2">
      <c r="B48" s="14"/>
      <c r="C48" s="1240" t="s">
        <v>4</v>
      </c>
      <c r="D48" s="1240"/>
      <c r="E48" s="1241"/>
      <c r="F48" s="15">
        <v>4.92</v>
      </c>
      <c r="G48" s="16">
        <v>5.04</v>
      </c>
      <c r="H48" s="16">
        <v>5.0999999999999996</v>
      </c>
      <c r="I48" s="16">
        <v>2.41</v>
      </c>
      <c r="J48" s="17">
        <v>3.47</v>
      </c>
    </row>
    <row r="49" spans="2:10" ht="57.75" customHeight="1" thickBot="1" x14ac:dyDescent="0.25">
      <c r="B49" s="18"/>
      <c r="C49" s="1242" t="s">
        <v>5</v>
      </c>
      <c r="D49" s="1242"/>
      <c r="E49" s="1243"/>
      <c r="F49" s="19">
        <v>0.92</v>
      </c>
      <c r="G49" s="20">
        <v>0.96</v>
      </c>
      <c r="H49" s="20" t="s">
        <v>564</v>
      </c>
      <c r="I49" s="20" t="s">
        <v>565</v>
      </c>
      <c r="J49" s="21">
        <v>1.83</v>
      </c>
    </row>
    <row r="50" spans="2:10" ht="13.5" customHeight="1" x14ac:dyDescent="0.2"/>
  </sheetData>
  <sheetProtection algorithmName="SHA-512" hashValue="7EWgKiMd9SwA8wmg0MHS/hJJhkInPvYRrUyqWlvQusjBQYmxR8pJp5aQ8V/TCQKWEc440HlfS4PJEJ6o8wg5rg==" saltValue="Bd96IJqRYnRi7z9P9oU9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2022-09-20T23:18:30Z</cp:lastPrinted>
  <dcterms:created xsi:type="dcterms:W3CDTF">2022-02-02T07:30:20Z</dcterms:created>
  <dcterms:modified xsi:type="dcterms:W3CDTF">2022-09-27T01:11:22Z</dcterms:modified>
  <cp:category/>
</cp:coreProperties>
</file>