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07F421BC-618E-4427-A875-531D623EE3ED}"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U34" i="10"/>
  <c r="U35" i="10" s="1"/>
  <c r="C34" i="10"/>
  <c r="U36" i="10" l="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CO34" i="10" l="1"/>
  <c r="CO35" i="10" s="1"/>
</calcChain>
</file>

<file path=xl/sharedStrings.xml><?xml version="1.0" encoding="utf-8"?>
<sst xmlns="http://schemas.openxmlformats.org/spreadsheetml/2006/main" count="1174" uniqueCount="625">
  <si>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</si>
  <si>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</si>
  <si>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</si>
  <si>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</si>
  <si>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</si>
  <si>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</si>
  <si>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</si>
  <si>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</si>
  <si>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</si>
  <si>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</si>
  <si>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</si>
  <si>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</si>
  <si>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</si>
  <si>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</si>
  <si>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</si>
  <si>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</si>
  <si>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</si>
  <si>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</si>
  <si>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</si>
  <si>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</si>
  <si>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</si>
  <si>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</si>
  <si>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</si>
  <si>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</si>
  <si>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</si>
  <si>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</si>
  <si>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</si>
  <si>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</si>
  <si>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</si>
  <si>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</si>
  <si>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</si>
  <si>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</si>
  <si>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</si>
  <si>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</si>
  <si>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</si>
  <si>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</si>
  <si>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</si>
  <si>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</si>
  <si>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</si>
  <si>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</si>
  <si>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</si>
  <si>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</si>
  <si>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</si>
  <si>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</si>
  <si>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</si>
  <si>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</si>
  <si>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</si>
  <si>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</si>
  <si>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</si>
  <si>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</si>
  <si>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</si>
  <si>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</si>
  <si>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</si>
  <si>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</si>
  <si>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</si>
  <si>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</si>
  <si>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</si>
  <si>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</si>
  <si>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</si>
  <si>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</si>
  <si>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</si>
  <si>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</si>
  <si>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</si>
  <si>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</si>
  <si>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</si>
  <si>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</si>
  <si>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</si>
  <si>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</si>
  <si>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</si>
  <si>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</si>
  <si>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</si>
  <si>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</si>
  <si>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</si>
  <si>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</si>
  <si>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</si>
  <si>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</si>
  <si>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</si>
  <si>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</si>
  <si>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</si>
  <si>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</si>
  <si>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</si>
  <si>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</si>
  <si>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</si>
  <si>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</si>
  <si>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</si>
  <si>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</si>
  <si>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</si>
  <si>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</si>
  <si>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</si>
  <si>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</si>
  <si>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</si>
  <si>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</si>
  <si>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</si>
  <si>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</si>
  <si>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</si>
  <si>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</si>
  <si>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</si>
  <si>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</si>
  <si>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</si>
  <si>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</si>
  <si>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</si>
  <si>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</si>
  <si>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</si>
  <si>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</si>
  <si>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</si>
  <si>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</si>
  <si>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</si>
  <si>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</si>
  <si>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</si>
  <si>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</si>
  <si>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</si>
  <si>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</si>
  <si>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</si>
  <si>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</si>
  <si>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</si>
  <si>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</si>
  <si>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</si>
  <si>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</si>
  <si>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</si>
  <si>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</si>
  <si>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</si>
  <si>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</si>
  <si>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</si>
  <si>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</si>
  <si>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</si>
  <si>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</si>
  <si>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</si>
  <si>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</si>
  <si>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</si>
  <si>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</si>
  <si>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</si>
  <si>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</si>
  <si>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</si>
  <si>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</si>
  <si>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</si>
  <si>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</si>
  <si>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</si>
  <si>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</si>
  <si>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</si>
  <si>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</si>
  <si>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</si>
  <si>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</si>
  <si>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</si>
  <si>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</si>
  <si>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</si>
  <si>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</si>
  <si>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</si>
  <si>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</si>
  <si>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</si>
  <si>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</si>
  <si>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</si>
  <si>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</si>
  <si>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</si>
  <si>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</si>
  <si>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</si>
  <si>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</si>
  <si>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</si>
  <si>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</si>
  <si>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</si>
  <si>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</si>
  <si>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</si>
  <si>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</si>
  <si>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</si>
  <si>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</si>
  <si>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</si>
  <si>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</si>
  <si>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</si>
  <si>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</si>
  <si>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</si>
  <si>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</si>
  <si>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</si>
  <si>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</si>
  <si>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</si>
  <si>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</si>
  <si>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</si>
  <si>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</si>
  <si>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</si>
  <si>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</si>
  <si>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</si>
  <si>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</si>
  <si>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</si>
  <si>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</si>
  <si>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</si>
  <si>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</si>
  <si>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</si>
  <si>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</si>
  <si>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</si>
  <si>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</si>
  <si>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</si>
  <si>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</si>
  <si>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</si>
  <si>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</si>
  <si>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</si>
  <si>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</si>
  <si>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</si>
  <si>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</si>
  <si>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</si>
  <si>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</si>
  <si>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</si>
  <si>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</si>
  <si>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</si>
  <si>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</si>
  <si>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</si>
  <si>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</si>
  <si>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</si>
  <si>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</si>
  <si>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</si>
  <si>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</si>
  <si>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</si>
  <si>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</si>
  <si>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</si>
  <si>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</si>
  <si>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</si>
  <si>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</si>
  <si>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</si>
  <si>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宮崎県国富町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</si>
  <si>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</si>
  <si>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</si>
  <si>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</si>
  <si>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</si>
  <si>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</si>
  <si>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</si>
  <si>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</si>
  <si>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</si>
  <si>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</si>
  <si>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</si>
  <si>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</si>
  <si>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</si>
  <si>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</si>
  <si>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</si>
  <si>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</si>
  <si>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</si>
  <si>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</si>
  <si>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</si>
  <si>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</si>
  <si>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</si>
  <si>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</si>
  <si>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</si>
  <si>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</si>
  <si>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</si>
  <si>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</si>
  <si>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</si>
  <si>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</si>
  <si>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</si>
  <si>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</si>
  <si>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</si>
  <si>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</si>
  <si>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</si>
  <si>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</si>
  <si>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</si>
  <si>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</si>
  <si>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</si>
  <si>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</si>
  <si>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</si>
  <si>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</si>
  <si>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</si>
  <si>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</si>
  <si>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</si>
  <si>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</si>
  <si>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</si>
  <si>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</si>
  <si>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</si>
  <si>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</si>
  <si>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</si>
  <si>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</si>
  <si>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</si>
  <si>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</si>
  <si>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</si>
  <si>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</si>
  <si>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</si>
  <si>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</si>
  <si>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</si>
  <si>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</si>
  <si>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</si>
  <si>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</si>
  <si>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</si>
  <si>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</si>
  <si>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</si>
  <si>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</si>
  <si>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</si>
  <si>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</si>
  <si>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</si>
  <si>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</si>
  <si>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</si>
  <si>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</si>
  <si>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</si>
  <si>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</si>
  <si>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</si>
  <si>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</si>
  <si>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</si>
  <si>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</si>
  <si>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</si>
  <si>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</si>
  <si>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</si>
  <si>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</si>
  <si>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</si>
  <si>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</si>
  <si>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</si>
  <si>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</si>
  <si>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</si>
  <si>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</si>
  <si>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</si>
  <si>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</si>
  <si>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</si>
  <si>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</si>
  <si>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</si>
  <si>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</si>
  <si>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</si>
  <si>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</si>
  <si>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</si>
  <si>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</si>
  <si>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</si>
  <si>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</si>
  <si>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</si>
  <si>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</si>
  <si>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</si>
  <si>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</si>
  <si>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</si>
  <si>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</si>
  <si>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</si>
  <si>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</si>
  <si>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</si>
  <si>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</si>
  <si>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</si>
  <si>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</si>
  <si>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</si>
  <si>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</si>
  <si>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</si>
  <si>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</si>
  <si>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</si>
  <si>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</si>
  <si>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</si>
  <si>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</si>
  <si>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</si>
  <si>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</si>
  <si>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</si>
  <si>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</si>
  <si>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</si>
  <si>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</si>
  <si>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</si>
  <si>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</si>
  <si>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</si>
  <si>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</si>
  <si>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</si>
  <si>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</si>
  <si>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</si>
  <si>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</si>
  <si>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</si>
  <si>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</si>
  <si>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</si>
  <si>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</si>
  <si>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</si>
  <si>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</si>
  <si>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</si>
  <si>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</si>
  <si>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</si>
  <si>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</si>
  <si>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</si>
  <si>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</si>
  <si>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</si>
  <si>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</si>
  <si>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</si>
  <si>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</si>
  <si>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</si>
  <si>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</si>
  <si>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</si>
  <si>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</si>
  <si>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</si>
  <si>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</si>
  <si>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宮崎県国富町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</si>
  <si>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</si>
  <si>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</si>
  <si>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</si>
  <si>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</si>
  <si>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</si>
  <si>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</si>
  <si>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</si>
  <si>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</si>
  <si>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</si>
  <si>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</si>
  <si>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</si>
  <si>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</si>
  <si>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</si>
  <si>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</si>
  <si>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</si>
  <si>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</si>
  <si>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</si>
  <si>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</si>
  <si>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</si>
  <si>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</si>
  <si>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</si>
  <si>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</si>
  <si>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</si>
  <si>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</si>
  <si>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</si>
  <si>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</si>
  <si>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</si>
  <si>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</si>
  <si>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</si>
  <si>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</si>
  <si>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</si>
  <si>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</si>
  <si>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</si>
  <si>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</si>
  <si>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</si>
  <si>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</si>
  <si>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</si>
  <si>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</si>
  <si>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</si>
  <si>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</si>
  <si>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</si>
  <si>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</si>
  <si>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</si>
  <si>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</si>
  <si>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</si>
  <si>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</si>
  <si>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</si>
  <si>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</si>
  <si>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</si>
  <si>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</si>
  <si>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</si>
  <si>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</si>
  <si>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</si>
  <si>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</si>
  <si>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</si>
  <si>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</si>
  <si>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</si>
  <si>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</si>
  <si>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</si>
  <si>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</si>
  <si>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</si>
  <si>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</si>
  <si>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</si>
  <si>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</si>
  <si>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</si>
  <si>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</si>
  <si>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</si>
  <si>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</si>
  <si>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</si>
  <si>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</si>
  <si>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</si>
  <si>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</si>
  <si>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</si>
  <si>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</si>
  <si>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</si>
  <si>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</si>
  <si>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</si>
  <si>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</si>
  <si>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</si>
  <si>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</si>
  <si>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</si>
  <si>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</si>
  <si>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</si>
  <si>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</si>
  <si>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</si>
  <si>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</si>
  <si>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</si>
  <si>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</si>
  <si>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</si>
  <si>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</si>
  <si>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</si>
  <si>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</si>
  <si>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</si>
  <si>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</si>
  <si>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</si>
  <si>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</si>
  <si>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</si>
  <si>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</si>
  <si>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</si>
  <si>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</si>
  <si>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</si>
  <si>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</si>
  <si>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</si>
  <si>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</si>
  <si>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</si>
  <si>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</si>
  <si>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</si>
  <si>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</si>
  <si>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</si>
  <si>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</si>
  <si>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</si>
  <si>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</si>
  <si>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</si>
  <si>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</si>
  <si>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</si>
  <si>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</si>
  <si>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</si>
  <si>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</si>
  <si>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</si>
  <si>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</si>
  <si>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</si>
  <si>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</si>
  <si>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</si>
  <si>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</si>
  <si>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</si>
  <si>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</si>
  <si>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</si>
  <si>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</si>
  <si>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</si>
  <si>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</si>
  <si>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</si>
  <si>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</si>
  <si>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</si>
  <si>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</si>
  <si>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</si>
  <si>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</si>
  <si>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</si>
  <si>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</si>
  <si>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</si>
  <si>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</si>
  <si>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</si>
  <si>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</si>
  <si>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</si>
  <si>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</si>
  <si>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</si>
  <si>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</si>
  <si>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</si>
  <si>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</si>
  <si>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</si>
  <si>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</si>
  <si>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</si>
  <si>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</si>
  <si>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</si>
  <si>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</si>
  <si>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</si>
  <si>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</si>
  <si>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</si>
  <si>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</si>
  <si>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</si>
  <si>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</si>
  <si>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</si>
  <si>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</si>
  <si>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</si>
  <si>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</si>
  <si>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</si>
  <si>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</si>
  <si>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</si>
  <si>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</si>
  <si>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</si>
  <si>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</si>
  <si>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</si>
  <si>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</si>
  <si>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</si>
  <si>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</si>
  <si>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</si>
  <si>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</si>
  <si>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</si>
  <si>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</si>
  <si>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</si>
  <si>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</si>
  <si>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</si>
  <si>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</si>
  <si>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</si>
  <si>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</si>
  <si>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</si>
  <si>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</si>
  <si>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</si>
  <si>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</si>
  <si>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</si>
  <si>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</si>
  <si>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</si>
  <si>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</si>
  <si>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</si>
  <si>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</si>
  <si>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</si>
  <si>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</si>
  <si>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</si>
  <si>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</si>
  <si>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</si>
  <si>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</si>
  <si>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</si>
  <si>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</si>
  <si>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</si>
  <si>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</si>
  <si>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</si>
  <si>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</si>
  <si>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</si>
  <si>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</si>
  <si>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</si>
  <si>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</si>
  <si>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</si>
  <si>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4.64</t>
  </si>
  <si>
    <t>▲ 2.36</t>
  </si>
  <si>
    <t>▲ 8.21</t>
  </si>
  <si>
    <t>▲ 3.47</t>
  </si>
  <si>
    <t>▲ 0.97</t>
  </si>
  <si>
    <t>一般会計</t>
  </si>
  <si>
    <t>水道事業会計</t>
  </si>
  <si>
    <t>国民健康保険事業特別会計</t>
  </si>
  <si>
    <t>介護保険特別会計</t>
  </si>
  <si>
    <t>公共下水道事業特別会計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</si>
  <si>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</si>
  <si>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</si>
  <si>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</si>
  <si>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</si>
  <si>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</si>
  <si>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</si>
  <si>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</si>
  <si>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</si>
  <si>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</si>
  <si>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元気づくり基金</t>
    <rPh sb="0" eb="2">
      <t>ゲンキ</t>
    </rPh>
    <rPh sb="5" eb="7">
      <t>キキン</t>
    </rPh>
    <phoneticPr fontId="5"/>
  </si>
  <si>
    <t>公共施設等整備基金</t>
    <phoneticPr fontId="2"/>
  </si>
  <si>
    <t>社会福祉基金</t>
    <phoneticPr fontId="2"/>
  </si>
  <si>
    <t>ふるさと農村活性化基金</t>
    <rPh sb="4" eb="6">
      <t>ノウソン</t>
    </rPh>
    <rPh sb="6" eb="8">
      <t>カッセイ</t>
    </rPh>
    <rPh sb="8" eb="9">
      <t>カ</t>
    </rPh>
    <rPh sb="9" eb="11">
      <t>キキン</t>
    </rPh>
    <phoneticPr fontId="5"/>
  </si>
  <si>
    <t>新型コロナウイルス感染症緊急対策利子補給基金</t>
    <phoneticPr fontId="2"/>
  </si>
  <si>
    <t>国富町土地開発公社</t>
    <rPh sb="0" eb="3">
      <t>クニトミチョウ</t>
    </rPh>
    <rPh sb="3" eb="5">
      <t>トチ</t>
    </rPh>
    <rPh sb="5" eb="7">
      <t>カイハツ</t>
    </rPh>
    <rPh sb="7" eb="9">
      <t>コウシャ</t>
    </rPh>
    <phoneticPr fontId="2"/>
  </si>
  <si>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</si>
  <si>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</si>
  <si>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</si>
  <si>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13" eb="15">
      <t>ジチ</t>
    </rPh>
    <rPh sb="15" eb="17">
      <t>カイカン</t>
    </rPh>
    <rPh sb="17" eb="19">
      <t>カンリ</t>
    </rPh>
    <rPh sb="19" eb="21">
      <t>ウンエイ</t>
    </rPh>
    <rPh sb="21" eb="23">
      <t>トクベツ</t>
    </rPh>
    <phoneticPr fontId="2"/>
  </si>
  <si>
    <t>宮崎県後期高齢者医療広域連合（一般会計）</t>
    <rPh sb="0" eb="2">
      <t>ミヤザキ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</si>
  <si>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</si>
  <si>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</si>
  <si>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</si>
  <si>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</si>
  <si>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</si>
  <si>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近年整備した中央コミュニティセンターや道路の整備率が高いため類似団体と比較して減価償却率は低くなっているが、これらを除くと保有する公共施設の老朽化は進んでいる状況にある。
財政状況等を勘案しながら更新、維持補修等を行っていく。
将来負担比率については令和元年度に地方債現在高の増加、充当可能基金の減少により大幅に増加したものの、令和２年度は地方債現在高の減少により、将来負担比率は減少した。類似団体平均と比較すると高い数値となっているため、今後も財政長期計画に基づいた起債抑制策による地方債残高の抑制や基金の積み増しに努め、将来負担の抑制につなげたい。</t>
    <rPh sb="125" eb="127">
      <t>レイワ</t>
    </rPh>
    <rPh sb="127" eb="130">
      <t>ガンネンド</t>
    </rPh>
    <rPh sb="131" eb="134">
      <t>チホウサイ</t>
    </rPh>
    <rPh sb="134" eb="137">
      <t>ゲンザイダカ</t>
    </rPh>
    <rPh sb="138" eb="139">
      <t>ゾウ</t>
    </rPh>
    <rPh sb="139" eb="140">
      <t>カ</t>
    </rPh>
    <rPh sb="141" eb="143">
      <t>ジュウトウ</t>
    </rPh>
    <rPh sb="143" eb="147">
      <t>カノウキキン</t>
    </rPh>
    <rPh sb="148" eb="150">
      <t>ゲンショウ</t>
    </rPh>
    <rPh sb="153" eb="155">
      <t>オオハバ</t>
    </rPh>
    <rPh sb="156" eb="158">
      <t>ゾウカ</t>
    </rPh>
    <rPh sb="164" eb="166">
      <t>レイワ</t>
    </rPh>
    <rPh sb="167" eb="169">
      <t>ネンド</t>
    </rPh>
    <rPh sb="170" eb="173">
      <t>チホウサイ</t>
    </rPh>
    <rPh sb="173" eb="176">
      <t>ゲンザイダカ</t>
    </rPh>
    <rPh sb="177" eb="179">
      <t>ゲンショウ</t>
    </rPh>
    <rPh sb="183" eb="189">
      <t>ショウライフタンヒリツ</t>
    </rPh>
    <rPh sb="190" eb="192">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</si>
  <si>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</si>
  <si>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</si>
  <si>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</si>
  <si>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</si>
  <si>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</si>
  <si>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</si>
  <si>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財政長期計画に基づき地方債残高を抑制し、平成29年度は事業終了による減少、さらに平成30年度は小中学校空調設備整備事業などが次年度へ繰り越したこともあり、借入額が元金償還を下回り、将来負担比率は減少した。令和元年度は大規模事業（防災行政無線整備事業）の借入等により将来負担比率・実質公債費比率は増加したものの、令和２年度は一般廃棄物処理事業・図書館建設事業の償還終了等により、将来負担比率・実質公債費比率ともに減少した。類似団体平均値と比較すると高い数値となっているため、今後も財政長期計画に基づく起債抑制に引き続き取り組み、起債残高の抑制に努め、できる限りの基金積み増しを行い、将来負担の抑制に努力する。</t>
    <rPh sb="20" eb="22">
      <t>ヘイセイ</t>
    </rPh>
    <rPh sb="24" eb="26">
      <t>ネンド</t>
    </rPh>
    <rPh sb="27" eb="31">
      <t>ジギョウシュウリョウ</t>
    </rPh>
    <rPh sb="34" eb="36">
      <t>ゲンショウ</t>
    </rPh>
    <rPh sb="102" eb="104">
      <t>レイワ</t>
    </rPh>
    <rPh sb="104" eb="107">
      <t>ガンネンド</t>
    </rPh>
    <rPh sb="108" eb="111">
      <t>ダイキボ</t>
    </rPh>
    <rPh sb="111" eb="113">
      <t>ジギョウ</t>
    </rPh>
    <rPh sb="114" eb="116">
      <t>ボウサイ</t>
    </rPh>
    <rPh sb="116" eb="118">
      <t>ギョウセイ</t>
    </rPh>
    <rPh sb="118" eb="120">
      <t>ムセン</t>
    </rPh>
    <rPh sb="120" eb="124">
      <t>セイビジギョウ</t>
    </rPh>
    <rPh sb="126" eb="128">
      <t>カリイレ</t>
    </rPh>
    <rPh sb="128" eb="129">
      <t>トウ</t>
    </rPh>
    <rPh sb="132" eb="138">
      <t>ショウライフタンヒリツ</t>
    </rPh>
    <rPh sb="139" eb="144">
      <t>ジッシツコウサイヒ</t>
    </rPh>
    <rPh sb="144" eb="146">
      <t>ヒリツ</t>
    </rPh>
    <rPh sb="147" eb="149">
      <t>ゾウカ</t>
    </rPh>
    <rPh sb="155" eb="157">
      <t>レイワ</t>
    </rPh>
    <rPh sb="158" eb="160">
      <t>ネンド</t>
    </rPh>
    <rPh sb="183" eb="184">
      <t>トウ</t>
    </rPh>
    <rPh sb="205" eb="207">
      <t>ゲンショウ</t>
    </rPh>
    <rPh sb="210" eb="212">
      <t>ルイジ</t>
    </rPh>
    <rPh sb="212" eb="214">
      <t>ダンタイ</t>
    </rPh>
    <rPh sb="214" eb="216">
      <t>ヘイキン</t>
    </rPh>
    <rPh sb="216" eb="217">
      <t>チ</t>
    </rPh>
    <rPh sb="218" eb="220">
      <t>ヒカク</t>
    </rPh>
    <rPh sb="223" eb="224">
      <t>タカ</t>
    </rPh>
    <rPh sb="225" eb="227">
      <t>スウチ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</si>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</sst>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00CCF14-2554-4E0A-AE75-E9E5382CAD3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69B6-4AA6-A28F-C7419D7615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114530</c:v>
                </c:pt>
                <c:pt idx="1">
                  <c:v>48564</c:v>
                </c:pt>
                <c:pt idx="2">
                  <c:v>31868</c:v>
                </c:pt>
                <c:pt idx="3">
                  <c:v>80869</c:v>
                </c:pt>
                <c:pt idx="4">
                  <c:v>67214</c:v>
                </c:pt>
              </c:numCache>
            </c:numRef>
          </c:val>
          <c:smooth val="0"/>
          <c:extLst>
            <c:ext xmlns:c16="http://schemas.microsoft.com/office/drawing/2014/chart" uri="{C3380CC4-5D6E-409C-BE32-E72D297353CC}">
              <c16:uniqueId val="{00000001-69B6-4AA6-A28F-C7419D7615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4.7300000000000004</c:v>
                </c:pt>
                <c:pt idx="1">
                  <c:v>4.8099999999999996</c:v>
                </c:pt>
                <c:pt idx="2">
                  <c:v>3.75</c:v>
                </c:pt>
                <c:pt idx="3">
                  <c:v>5.72</c:v>
                </c:pt>
                <c:pt idx="4">
                  <c:v>6.98</c:v>
                </c:pt>
              </c:numCache>
            </c:numRef>
          </c:val>
          <c:extLst>
            <c:ext xmlns:c16="http://schemas.microsoft.com/office/drawing/2014/chart" uri="{C3380CC4-5D6E-409C-BE32-E72D297353CC}">
              <c16:uniqueId val="{00000000-A64E-4684-87C7-F2D4A7D9CF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24.27</c:v>
                </c:pt>
                <c:pt idx="1">
                  <c:v>24.39</c:v>
                </c:pt>
                <c:pt idx="2">
                  <c:v>19.850000000000001</c:v>
                </c:pt>
                <c:pt idx="3">
                  <c:v>16.45</c:v>
                </c:pt>
                <c:pt idx="4">
                  <c:v>16.11</c:v>
                </c:pt>
              </c:numCache>
            </c:numRef>
          </c:val>
          <c:extLst>
            <c:ext xmlns:c16="http://schemas.microsoft.com/office/drawing/2014/chart" uri="{C3380CC4-5D6E-409C-BE32-E72D297353CC}">
              <c16:uniqueId val="{00000001-A64E-4684-87C7-F2D4A7D9CF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-4.6399999999999997</c:v>
                </c:pt>
                <c:pt idx="1">
                  <c:v>-2.36</c:v>
                </c:pt>
                <c:pt idx="2">
                  <c:v>-8.2100000000000009</c:v>
                </c:pt>
                <c:pt idx="3">
                  <c:v>-3.47</c:v>
                </c:pt>
                <c:pt idx="4">
                  <c:v>-0.97</c:v>
                </c:pt>
              </c:numCache>
            </c:numRef>
          </c:val>
          <c:smooth val="0"/>
          <c:extLst>
            <c:ext xmlns:c16="http://schemas.microsoft.com/office/drawing/2014/chart" uri="{C3380CC4-5D6E-409C-BE32-E72D297353CC}">
              <c16:uniqueId val="{00000002-A64E-4684-87C7-F2D4A7D9CF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F6F-45D7-9CB1-710B509BBA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6F-45D7-9CB1-710B509BBA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F6F-45D7-9CB1-710B509BBA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F6F-45D7-9CB1-710B509BBAB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0.05</c:v>
                </c:pt>
                <c:pt idx="4">
                  <c:v>#N/A</c:v>
                </c:pt>
                <c:pt idx="5">
                  <c:v>0.03</c:v>
                </c:pt>
                <c:pt idx="6">
                  <c:v>#N/A</c:v>
                </c:pt>
                <c:pt idx="7">
                  <c:v>0.04</c:v>
                </c:pt>
                <c:pt idx="8">
                  <c:v>#N/A</c:v>
                </c:pt>
                <c:pt idx="9">
                  <c:v>0.05</c:v>
                </c:pt>
              </c:numCache>
            </c:numRef>
          </c:val>
          <c:extLst>
            <c:ext xmlns:c16="http://schemas.microsoft.com/office/drawing/2014/chart" uri="{C3380CC4-5D6E-409C-BE32-E72D297353CC}">
              <c16:uniqueId val="{00000004-4F6F-45D7-9CB1-710B509BBAB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0.27</c:v>
                </c:pt>
                <c:pt idx="2">
                  <c:v>#N/A</c:v>
                </c:pt>
                <c:pt idx="3">
                  <c:v>0.17</c:v>
                </c:pt>
                <c:pt idx="4">
                  <c:v>#N/A</c:v>
                </c:pt>
                <c:pt idx="5">
                  <c:v>0.19</c:v>
                </c:pt>
                <c:pt idx="6">
                  <c:v>#N/A</c:v>
                </c:pt>
                <c:pt idx="7">
                  <c:v>0.18</c:v>
                </c:pt>
                <c:pt idx="8">
                  <c:v>#N/A</c:v>
                </c:pt>
                <c:pt idx="9">
                  <c:v>0.16</c:v>
                </c:pt>
              </c:numCache>
            </c:numRef>
          </c:val>
          <c:extLst>
            <c:ext xmlns:c16="http://schemas.microsoft.com/office/drawing/2014/chart" uri="{C3380CC4-5D6E-409C-BE32-E72D297353CC}">
              <c16:uniqueId val="{00000005-4F6F-45D7-9CB1-710B509BBAB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0.41</c:v>
                </c:pt>
                <c:pt idx="2">
                  <c:v>#N/A</c:v>
                </c:pt>
                <c:pt idx="3">
                  <c:v>0.93</c:v>
                </c:pt>
                <c:pt idx="4">
                  <c:v>#N/A</c:v>
                </c:pt>
                <c:pt idx="5">
                  <c:v>0.05</c:v>
                </c:pt>
                <c:pt idx="6">
                  <c:v>#N/A</c:v>
                </c:pt>
                <c:pt idx="7">
                  <c:v>0</c:v>
                </c:pt>
                <c:pt idx="8">
                  <c:v>#N/A</c:v>
                </c:pt>
                <c:pt idx="9">
                  <c:v>0.51</c:v>
                </c:pt>
              </c:numCache>
            </c:numRef>
          </c:val>
          <c:extLst>
            <c:ext xmlns:c16="http://schemas.microsoft.com/office/drawing/2014/chart" uri="{C3380CC4-5D6E-409C-BE32-E72D297353CC}">
              <c16:uniqueId val="{00000006-4F6F-45D7-9CB1-710B509BBAB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4.8099999999999996</c:v>
                </c:pt>
                <c:pt idx="2">
                  <c:v>#N/A</c:v>
                </c:pt>
                <c:pt idx="3">
                  <c:v>3.77</c:v>
                </c:pt>
                <c:pt idx="4">
                  <c:v>#N/A</c:v>
                </c:pt>
                <c:pt idx="5">
                  <c:v>0.18</c:v>
                </c:pt>
                <c:pt idx="6">
                  <c:v>#N/A</c:v>
                </c:pt>
                <c:pt idx="7">
                  <c:v>0.06</c:v>
                </c:pt>
                <c:pt idx="8">
                  <c:v>#N/A</c:v>
                </c:pt>
                <c:pt idx="9">
                  <c:v>0.79</c:v>
                </c:pt>
              </c:numCache>
            </c:numRef>
          </c:val>
          <c:extLst>
            <c:ext xmlns:c16="http://schemas.microsoft.com/office/drawing/2014/chart" uri="{C3380CC4-5D6E-409C-BE32-E72D297353CC}">
              <c16:uniqueId val="{00000007-4F6F-45D7-9CB1-710B509BBAB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3.33</c:v>
                </c:pt>
                <c:pt idx="2">
                  <c:v>#N/A</c:v>
                </c:pt>
                <c:pt idx="3">
                  <c:v>3.64</c:v>
                </c:pt>
                <c:pt idx="4">
                  <c:v>#N/A</c:v>
                </c:pt>
                <c:pt idx="5">
                  <c:v>4.05</c:v>
                </c:pt>
                <c:pt idx="6">
                  <c:v>#N/A</c:v>
                </c:pt>
                <c:pt idx="7">
                  <c:v>4.37</c:v>
                </c:pt>
                <c:pt idx="8">
                  <c:v>#N/A</c:v>
                </c:pt>
                <c:pt idx="9">
                  <c:v>4.84</c:v>
                </c:pt>
              </c:numCache>
            </c:numRef>
          </c:val>
          <c:extLst>
            <c:ext xmlns:c16="http://schemas.microsoft.com/office/drawing/2014/chart" uri="{C3380CC4-5D6E-409C-BE32-E72D297353CC}">
              <c16:uniqueId val="{00000008-4F6F-45D7-9CB1-710B509BBA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4.72</c:v>
                </c:pt>
                <c:pt idx="2">
                  <c:v>#N/A</c:v>
                </c:pt>
                <c:pt idx="3">
                  <c:v>4.8</c:v>
                </c:pt>
                <c:pt idx="4">
                  <c:v>#N/A</c:v>
                </c:pt>
                <c:pt idx="5">
                  <c:v>3.75</c:v>
                </c:pt>
                <c:pt idx="6">
                  <c:v>#N/A</c:v>
                </c:pt>
                <c:pt idx="7">
                  <c:v>5.72</c:v>
                </c:pt>
                <c:pt idx="8">
                  <c:v>#N/A</c:v>
                </c:pt>
                <c:pt idx="9">
                  <c:v>6.97</c:v>
                </c:pt>
              </c:numCache>
            </c:numRef>
          </c:val>
          <c:extLst>
            <c:ext xmlns:c16="http://schemas.microsoft.com/office/drawing/2014/chart" uri="{C3380CC4-5D6E-409C-BE32-E72D297353CC}">
              <c16:uniqueId val="{00000009-4F6F-45D7-9CB1-710B509BBA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708</c:v>
                </c:pt>
                <c:pt idx="5">
                  <c:v>677</c:v>
                </c:pt>
                <c:pt idx="8">
                  <c:v>636</c:v>
                </c:pt>
                <c:pt idx="11">
                  <c:v>594</c:v>
                </c:pt>
                <c:pt idx="14">
                  <c:v>546</c:v>
                </c:pt>
              </c:numCache>
            </c:numRef>
          </c:val>
          <c:extLst>
            <c:ext xmlns:c16="http://schemas.microsoft.com/office/drawing/2014/chart" uri="{C3380CC4-5D6E-409C-BE32-E72D297353CC}">
              <c16:uniqueId val="{00000000-1D52-4B48-B7A7-15BA1D35E5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52-4B48-B7A7-15BA1D35E5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52-4B48-B7A7-15BA1D35E5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52-4B48-B7A7-15BA1D35E5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155</c:v>
                </c:pt>
                <c:pt idx="3">
                  <c:v>151</c:v>
                </c:pt>
                <c:pt idx="6">
                  <c:v>167</c:v>
                </c:pt>
                <c:pt idx="9">
                  <c:v>161</c:v>
                </c:pt>
                <c:pt idx="12">
                  <c:v>178</c:v>
                </c:pt>
              </c:numCache>
            </c:numRef>
          </c:val>
          <c:extLst>
            <c:ext xmlns:c16="http://schemas.microsoft.com/office/drawing/2014/chart" uri="{C3380CC4-5D6E-409C-BE32-E72D297353CC}">
              <c16:uniqueId val="{00000004-1D52-4B48-B7A7-15BA1D35E5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52-4B48-B7A7-15BA1D35E5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52-4B48-B7A7-15BA1D35E5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1001</c:v>
                </c:pt>
                <c:pt idx="3">
                  <c:v>976</c:v>
                </c:pt>
                <c:pt idx="6">
                  <c:v>942</c:v>
                </c:pt>
                <c:pt idx="9">
                  <c:v>893</c:v>
                </c:pt>
                <c:pt idx="12">
                  <c:v>762</c:v>
                </c:pt>
              </c:numCache>
            </c:numRef>
          </c:val>
          <c:extLst>
            <c:ext xmlns:c16="http://schemas.microsoft.com/office/drawing/2014/chart" uri="{C3380CC4-5D6E-409C-BE32-E72D297353CC}">
              <c16:uniqueId val="{00000007-1D52-4B48-B7A7-15BA1D35E5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448</c:v>
                </c:pt>
                <c:pt idx="2">
                  <c:v>#N/A</c:v>
                </c:pt>
                <c:pt idx="3">
                  <c:v>#N/A</c:v>
                </c:pt>
                <c:pt idx="4">
                  <c:v>450</c:v>
                </c:pt>
                <c:pt idx="5">
                  <c:v>#N/A</c:v>
                </c:pt>
                <c:pt idx="6">
                  <c:v>#N/A</c:v>
                </c:pt>
                <c:pt idx="7">
                  <c:v>473</c:v>
                </c:pt>
                <c:pt idx="8">
                  <c:v>#N/A</c:v>
                </c:pt>
                <c:pt idx="9">
                  <c:v>#N/A</c:v>
                </c:pt>
                <c:pt idx="10">
                  <c:v>460</c:v>
                </c:pt>
                <c:pt idx="11">
                  <c:v>#N/A</c:v>
                </c:pt>
                <c:pt idx="12">
                  <c:v>#N/A</c:v>
                </c:pt>
                <c:pt idx="13">
                  <c:v>394</c:v>
                </c:pt>
                <c:pt idx="14">
                  <c:v>#N/A</c:v>
                </c:pt>
              </c:numCache>
            </c:numRef>
          </c:val>
          <c:smooth val="0"/>
          <c:extLst>
            <c:ext xmlns:c16="http://schemas.microsoft.com/office/drawing/2014/chart" uri="{C3380CC4-5D6E-409C-BE32-E72D297353CC}">
              <c16:uniqueId val="{00000008-1D52-4B48-B7A7-15BA1D35E5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6638</c:v>
                </c:pt>
                <c:pt idx="5">
                  <c:v>6407</c:v>
                </c:pt>
                <c:pt idx="8">
                  <c:v>6303</c:v>
                </c:pt>
                <c:pt idx="11">
                  <c:v>6524</c:v>
                </c:pt>
                <c:pt idx="14">
                  <c:v>6612</c:v>
                </c:pt>
              </c:numCache>
            </c:numRef>
          </c:val>
          <c:extLst>
            <c:ext xmlns:c16="http://schemas.microsoft.com/office/drawing/2014/chart" uri="{C3380CC4-5D6E-409C-BE32-E72D297353CC}">
              <c16:uniqueId val="{00000000-15B3-4B06-BB55-7CF6656637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80</c:v>
                </c:pt>
                <c:pt idx="5">
                  <c:v>60</c:v>
                </c:pt>
                <c:pt idx="8">
                  <c:v>43</c:v>
                </c:pt>
                <c:pt idx="11">
                  <c:v>28</c:v>
                </c:pt>
                <c:pt idx="14">
                  <c:v>18</c:v>
                </c:pt>
              </c:numCache>
            </c:numRef>
          </c:val>
          <c:extLst>
            <c:ext xmlns:c16="http://schemas.microsoft.com/office/drawing/2014/chart" uri="{C3380CC4-5D6E-409C-BE32-E72D297353CC}">
              <c16:uniqueId val="{00000001-15B3-4B06-BB55-7CF6656637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2122</c:v>
                </c:pt>
                <c:pt idx="5">
                  <c:v>2216</c:v>
                </c:pt>
                <c:pt idx="8">
                  <c:v>2071</c:v>
                </c:pt>
                <c:pt idx="11">
                  <c:v>1682</c:v>
                </c:pt>
                <c:pt idx="14">
                  <c:v>1713</c:v>
                </c:pt>
              </c:numCache>
            </c:numRef>
          </c:val>
          <c:extLst>
            <c:ext xmlns:c16="http://schemas.microsoft.com/office/drawing/2014/chart" uri="{C3380CC4-5D6E-409C-BE32-E72D297353CC}">
              <c16:uniqueId val="{00000002-15B3-4B06-BB55-7CF6656637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B3-4B06-BB55-7CF6656637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B3-4B06-BB55-7CF6656637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10</c:v>
                </c:pt>
                <c:pt idx="6">
                  <c:v>8</c:v>
                </c:pt>
                <c:pt idx="9">
                  <c:v>10</c:v>
                </c:pt>
                <c:pt idx="12">
                  <c:v>0</c:v>
                </c:pt>
              </c:numCache>
            </c:numRef>
          </c:val>
          <c:extLst>
            <c:ext xmlns:c16="http://schemas.microsoft.com/office/drawing/2014/chart" uri="{C3380CC4-5D6E-409C-BE32-E72D297353CC}">
              <c16:uniqueId val="{00000005-15B3-4B06-BB55-7CF6656637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1296</c:v>
                </c:pt>
                <c:pt idx="3">
                  <c:v>1332</c:v>
                </c:pt>
                <c:pt idx="6">
                  <c:v>1305</c:v>
                </c:pt>
                <c:pt idx="9">
                  <c:v>1330</c:v>
                </c:pt>
                <c:pt idx="12">
                  <c:v>1378</c:v>
                </c:pt>
              </c:numCache>
            </c:numRef>
          </c:val>
          <c:extLst>
            <c:ext xmlns:c16="http://schemas.microsoft.com/office/drawing/2014/chart" uri="{C3380CC4-5D6E-409C-BE32-E72D297353CC}">
              <c16:uniqueId val="{00000006-15B3-4B06-BB55-7CF6656637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B3-4B06-BB55-7CF6656637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2140</c:v>
                </c:pt>
                <c:pt idx="3">
                  <c:v>2088</c:v>
                </c:pt>
                <c:pt idx="6">
                  <c:v>2117</c:v>
                </c:pt>
                <c:pt idx="9">
                  <c:v>2277</c:v>
                </c:pt>
                <c:pt idx="12">
                  <c:v>2281</c:v>
                </c:pt>
              </c:numCache>
            </c:numRef>
          </c:val>
          <c:extLst>
            <c:ext xmlns:c16="http://schemas.microsoft.com/office/drawing/2014/chart" uri="{C3380CC4-5D6E-409C-BE32-E72D297353CC}">
              <c16:uniqueId val="{00000008-15B3-4B06-BB55-7CF6656637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B3-4B06-BB55-7CF6656637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9291</c:v>
                </c:pt>
                <c:pt idx="3">
                  <c:v>8978</c:v>
                </c:pt>
                <c:pt idx="6">
                  <c:v>8564</c:v>
                </c:pt>
                <c:pt idx="9">
                  <c:v>8825</c:v>
                </c:pt>
                <c:pt idx="12">
                  <c:v>8964</c:v>
                </c:pt>
              </c:numCache>
            </c:numRef>
          </c:val>
          <c:extLst>
            <c:ext xmlns:c16="http://schemas.microsoft.com/office/drawing/2014/chart" uri="{C3380CC4-5D6E-409C-BE32-E72D297353CC}">
              <c16:uniqueId val="{0000000A-15B3-4B06-BB55-7CF6656637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3898</c:v>
                </c:pt>
                <c:pt idx="2">
                  <c:v>#N/A</c:v>
                </c:pt>
                <c:pt idx="3">
                  <c:v>#N/A</c:v>
                </c:pt>
                <c:pt idx="4">
                  <c:v>3726</c:v>
                </c:pt>
                <c:pt idx="5">
                  <c:v>#N/A</c:v>
                </c:pt>
                <c:pt idx="6">
                  <c:v>#N/A</c:v>
                </c:pt>
                <c:pt idx="7">
                  <c:v>3579</c:v>
                </c:pt>
                <c:pt idx="8">
                  <c:v>#N/A</c:v>
                </c:pt>
                <c:pt idx="9">
                  <c:v>#N/A</c:v>
                </c:pt>
                <c:pt idx="10">
                  <c:v>4208</c:v>
                </c:pt>
                <c:pt idx="11">
                  <c:v>#N/A</c:v>
                </c:pt>
                <c:pt idx="12">
                  <c:v>#N/A</c:v>
                </c:pt>
                <c:pt idx="13">
                  <c:v>4280</c:v>
                </c:pt>
                <c:pt idx="14">
                  <c:v>#N/A</c:v>
                </c:pt>
              </c:numCache>
            </c:numRef>
          </c:val>
          <c:smooth val="0"/>
          <c:extLst>
            <c:ext xmlns:c16="http://schemas.microsoft.com/office/drawing/2014/chart" uri="{C3380CC4-5D6E-409C-BE32-E72D297353CC}">
              <c16:uniqueId val="{0000000B-15B3-4B06-BB55-7CF6656637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1006</c:v>
                </c:pt>
                <c:pt idx="1">
                  <c:v>829</c:v>
                </c:pt>
                <c:pt idx="2">
                  <c:v>845</c:v>
                </c:pt>
              </c:numCache>
            </c:numRef>
          </c:val>
          <c:extLst>
            <c:ext xmlns:c16="http://schemas.microsoft.com/office/drawing/2014/chart" uri="{C3380CC4-5D6E-409C-BE32-E72D297353CC}">
              <c16:uniqueId val="{00000000-394C-48DF-994F-7DFE13A471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c:v>
                </c:pt>
                <c:pt idx="1">
                  <c:v>55</c:v>
                </c:pt>
                <c:pt idx="2">
                  <c:v>54</c:v>
                </c:pt>
              </c:numCache>
            </c:numRef>
          </c:val>
          <c:extLst>
            <c:ext xmlns:c16="http://schemas.microsoft.com/office/drawing/2014/chart" uri="{C3380CC4-5D6E-409C-BE32-E72D297353CC}">
              <c16:uniqueId val="{00000001-394C-48DF-994F-7DFE13A471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257</c:v>
                </c:pt>
                <c:pt idx="1">
                  <c:v>258</c:v>
                </c:pt>
                <c:pt idx="2">
                  <c:v>493</c:v>
                </c:pt>
              </c:numCache>
            </c:numRef>
          </c:val>
          <c:extLst>
            <c:ext xmlns:c16="http://schemas.microsoft.com/office/drawing/2014/chart" uri="{C3380CC4-5D6E-409C-BE32-E72D297353CC}">
              <c16:uniqueId val="{00000002-394C-48DF-994F-7DFE13A471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{46EF1A0F-4EFC-41C4-A92B-7A2B43F44359}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E8-468A-B993-CC6A889B91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{A8FE2B8B-4C1C-4142-A777-C08DD6B84E14}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E8-468A-B993-CC6A889B91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{2E61B0F2-F308-438F-B235-6311F312B6A3}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E8-468A-B993-CC6A889B91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{46DEC8F3-CD96-4CC4-8A46-5FBAF4B99BE0}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E8-468A-B993-CC6A889B91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{8E609F0C-A97A-4687-91C1-0BDA27E5119C}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E8-468A-B993-CC6A889B91C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{1ABD19B1-8E6B-4B59-9694-A81CAF15DC08}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E8-468A-B993-CC6A889B91C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{3B335360-097E-4776-9C1C-A1752B7854B6}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E8-468A-B993-CC6A889B91C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{BB6CA03A-3D7C-4E4B-AE7E-23AEFDD80E45}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E8-468A-B993-CC6A889B91C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{8B8E3ADA-13A3-462A-AA94-899779FE89CE}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E8-468A-B993-CC6A889B91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30.7</c:v>
                </c:pt>
                <c:pt idx="8">
                  <c:v>34.9</c:v>
                </c:pt>
                <c:pt idx="16">
                  <c:v>36.799999999999997</c:v>
                </c:pt>
                <c:pt idx="24">
                  <c:v>38.299999999999997</c:v>
                </c:pt>
                <c:pt idx="32">
                  <c:v>39.9</c:v>
                </c:pt>
              </c:numCache>
            </c:numRef>
          </c:xVal>
          <c:yVal>
            <c:numRef>
              <c:f>公会計指標分析・財政指標組合せ分析表!$BP$51:$DC$51</c:f>
              <c:numCache>
                <c:formatCode>#,##0.0;"▲ "#,##0.0</c:formatCode>
                <c:ptCount val="40"/>
                <c:pt idx="0">
                  <c:v>87.6</c:v>
                </c:pt>
                <c:pt idx="8">
                  <c:v>83.8</c:v>
                </c:pt>
                <c:pt idx="16">
                  <c:v>80.400000000000006</c:v>
                </c:pt>
                <c:pt idx="24">
                  <c:v>94.3</c:v>
                </c:pt>
                <c:pt idx="32">
                  <c:v>90.7</c:v>
                </c:pt>
              </c:numCache>
            </c:numRef>
          </c:yVal>
          <c:smooth val="0"/>
          <c:extLst>
            <c:ext xmlns:c16="http://schemas.microsoft.com/office/drawing/2014/chart" uri="{C3380CC4-5D6E-409C-BE32-E72D297353CC}">
              <c16:uniqueId val="{00000009-2FE8-468A-B993-CC6A889B91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{C27B75A4-9199-4EF4-AAC3-1DE63F11A267}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E8-468A-B993-CC6A889B91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{D3861AEF-FC13-4633-B472-A86FE73AA638}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E8-468A-B993-CC6A889B91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{663271AE-DB80-468B-B652-D6245DE144F0}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E8-468A-B993-CC6A889B91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{57205CCC-263A-46F2-8626-4F0D6625430B}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E8-468A-B993-CC6A889B91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{4BB6640B-C66C-4D3A-8344-F62B21182821}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E8-468A-B993-CC6A889B91C1}"/>
                </c:ext>
              </c:extLst>
            </c:dLbl>
            <c:dLbl>
              <c:idx val="8"/>
              <c:layout>
                <c:manualLayout>
                  <c:x val="-2.792825247403501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{33C74ACA-7A1C-4E44-B10F-EC5E4E065A5D}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E8-468A-B993-CC6A889B91C1}"/>
                </c:ext>
              </c:extLst>
            </c:dLbl>
            <c:dLbl>
              <c:idx val="16"/>
              <c:layout>
                <c:manualLayout>
                  <c:x val="-3.6362148465109524E-2"/>
                  <c:y val="-8.371405197240142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{79C551A1-FBD9-4841-8B9B-5626C49D19B6}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E8-468A-B993-CC6A889B91C1}"/>
                </c:ext>
              </c:extLst>
            </c:dLbl>
            <c:dLbl>
              <c:idx val="24"/>
              <c:layout>
                <c:manualLayout>
                  <c:x val="-3.2015750650234161E-2"/>
                  <c:y val="-4.576403223932895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{C2D3EC03-C9CB-4155-99D1-F0DA3040FBCE}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E8-468A-B993-CC6A889B91C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{9190E8E8-CB77-4536-90DB-B2BF531B67A9}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E8-468A-B993-CC6A889B91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2FE8-468A-B993-CC6A889B91C1}"/>
            </c:ext>
          </c:extLst>
        </c:ser>
        <c:dLbls>
          <c:showLegendKey val="0"/>
          <c:showVal val="1"/>
          <c:showCatName val="0"/>
          <c:showSerName val="0"/>
          <c:showPercent val="0"/>
          <c:showBubbleSize val="0"/>
        </c:dLbls>
        <c:axId val="46179840"/>
        <c:axId val="46181760"/>
      </c:scatterChart>
      <c:valAx>
        <c:axId val="46179840"/>
        <c:scaling>
          <c:orientation val="maxMin"/>
          <c:max val="7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{9EFAA651-6C02-42CC-A69C-B275B015F1DB}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B48-4A85-A280-0C4754AC6B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{CE3C378F-4276-4185-8751-8EC7BEE887F3}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48-4A85-A280-0C4754AC6B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{42EA0050-5710-42B6-9286-4579CCC162D0}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48-4A85-A280-0C4754AC6B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{4B90080E-44E6-4F81-ABB7-71E65C383C1C}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48-4A85-A280-0C4754AC6B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{B8F0FE1E-B8D0-46F6-8802-A717CF33714C}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48-4A85-A280-0C4754AC6B2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{078AAB37-6183-4250-9351-F2FBAF5CF0F4}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B48-4A85-A280-0C4754AC6B2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{A41CC5C8-3D75-4BEE-B56E-30AB64471FB3}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B48-4A85-A280-0C4754AC6B2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{5C324699-0050-4746-821B-967092AAEDD3}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B48-4A85-A280-0C4754AC6B2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{C46F5525-CD46-4363-9DC6-0F5F0FC4A4B1}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B48-4A85-A280-0C4754AC6B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10.1</c:v>
                </c:pt>
                <c:pt idx="16">
                  <c:v>10.199999999999999</c:v>
                </c:pt>
                <c:pt idx="24">
                  <c:v>10.3</c:v>
                </c:pt>
                <c:pt idx="32">
                  <c:v>9.6999999999999993</c:v>
                </c:pt>
              </c:numCache>
            </c:numRef>
          </c:xVal>
          <c:yVal>
            <c:numRef>
              <c:f>公会計指標分析・財政指標組合せ分析表!$BP$73:$DC$73</c:f>
              <c:numCache>
                <c:formatCode>#,##0.0;"▲ "#,##0.0</c:formatCode>
                <c:ptCount val="40"/>
                <c:pt idx="0">
                  <c:v>87.6</c:v>
                </c:pt>
                <c:pt idx="8">
                  <c:v>83.8</c:v>
                </c:pt>
                <c:pt idx="16">
                  <c:v>80.400000000000006</c:v>
                </c:pt>
                <c:pt idx="24">
                  <c:v>94.3</c:v>
                </c:pt>
                <c:pt idx="32">
                  <c:v>90.7</c:v>
                </c:pt>
              </c:numCache>
            </c:numRef>
          </c:yVal>
          <c:smooth val="0"/>
          <c:extLst>
            <c:ext xmlns:c16="http://schemas.microsoft.com/office/drawing/2014/chart" uri="{C3380CC4-5D6E-409C-BE32-E72D297353CC}">
              <c16:uniqueId val="{00000009-3B48-4A85-A280-0C4754AC6B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{FD6CA9AC-1655-4858-A3CE-059AF67117CD}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B48-4A85-A280-0C4754AC6B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{94298A01-EA8F-4FC8-A348-6146D0C03F45}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48-4A85-A280-0C4754AC6B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{663E1608-23E8-492A-B8BF-AA08CD8CDBDB}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48-4A85-A280-0C4754AC6B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{98928F8B-D425-44AA-9DBC-ED0DF2293057}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48-4A85-A280-0C4754AC6B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{2E926215-2C36-4FA8-83CD-465B11DDACE5}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48-4A85-A280-0C4754AC6B2E}"/>
                </c:ext>
              </c:extLst>
            </c:dLbl>
            <c:dLbl>
              <c:idx val="8"/>
              <c:layout>
                <c:manualLayout>
                  <c:x val="-4.509653070695388E-2"/>
                  <c:y val="-8.068801642844372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{B9EA17F0-3BAE-4431-A6C5-6D857E2FE65D}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B48-4A85-A280-0C4754AC6B2E}"/>
                </c:ext>
              </c:extLst>
            </c:dLbl>
            <c:dLbl>
              <c:idx val="16"/>
              <c:layout>
                <c:manualLayout>
                  <c:x val="-2.5598126246335659E-2"/>
                  <c:y val="-7.155233175811884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{3EC721DA-29D8-444F-BBCB-A5B86C9EBC97}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B48-4A85-A280-0C4754AC6B2E}"/>
                </c:ext>
              </c:extLst>
            </c:dLbl>
            <c:dLbl>
              <c:idx val="24"/>
              <c:layout>
                <c:manualLayout>
                  <c:x val="-2.4271669010007442E-2"/>
                  <c:y val="-3.50095930768192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{60D72836-9C74-428D-8FEF-AF3B7039FAAF}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B48-4A85-A280-0C4754AC6B2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{F2A72811-83B5-4FB7-9BD9-7E9060B583FA}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B48-4A85-A280-0C4754AC6B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3B48-4A85-A280-0C4754AC6B2E}"/>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平成２０年度をピークに減少傾向で推移してきている。</a:t>
          </a:r>
          <a:endParaRPr lang="ja-JP" altLang="ja-JP" sz="1400">
            <a:effectLst/>
          </a:endParaRPr>
        </a:p>
        <a:p>
          <a:pPr rtl="0" fontAlgn="base"/>
          <a:r>
            <a:rPr lang="ja-JP" altLang="ja-JP" sz="1100" b="0" i="0" baseline="0">
              <a:solidFill>
                <a:schemeClr val="dk1"/>
              </a:solidFill>
              <a:effectLst/>
              <a:latin typeface="+mn-lt"/>
              <a:ea typeface="+mn-ea"/>
              <a:cs typeface="+mn-cs"/>
            </a:rPr>
            <a:t>　地方債残高が多額となり、将来の財政負担が懸案材料となっているが、借入にあたっては交付税措置のある有利な起債の借入に努めていることから、公債費比率は比較的良好な位置で推移している。</a:t>
          </a:r>
          <a:endParaRPr lang="ja-JP" altLang="ja-JP" sz="1400">
            <a:effectLst/>
          </a:endParaRPr>
        </a:p>
        <a:p>
          <a:pPr rtl="0" fontAlgn="base"/>
          <a:r>
            <a:rPr lang="ja-JP" altLang="ja-JP" sz="1100" b="0" i="0" baseline="0">
              <a:solidFill>
                <a:schemeClr val="dk1"/>
              </a:solidFill>
              <a:effectLst/>
              <a:latin typeface="+mn-lt"/>
              <a:ea typeface="+mn-ea"/>
              <a:cs typeface="+mn-cs"/>
            </a:rPr>
            <a:t>　まちづくり交付金事業等にかかる起債償還など特殊事情による公債費の一時的な増加はあるものの、財政長期計画に基づいた起債抑制策により今後も減少傾向で推移する見通しであり、継続的に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満期一括償還地方債の償還財源として積み立てた額は無し。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近年は４０億円を下回っていたが、</a:t>
          </a:r>
          <a:r>
            <a:rPr lang="ja-JP" altLang="en-US" sz="1100" b="0" i="0" baseline="0">
              <a:solidFill>
                <a:schemeClr val="dk1"/>
              </a:solidFill>
              <a:effectLst/>
              <a:latin typeface="+mn-lt"/>
              <a:ea typeface="+mn-ea"/>
              <a:cs typeface="+mn-cs"/>
            </a:rPr>
            <a:t>小学校長寿命化改修事業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道路舗装補修事業等</a:t>
          </a:r>
          <a:r>
            <a:rPr lang="ja-JP" altLang="ja-JP" sz="1100" b="0" i="0" baseline="0">
              <a:solidFill>
                <a:schemeClr val="dk1"/>
              </a:solidFill>
              <a:effectLst/>
              <a:latin typeface="+mn-lt"/>
              <a:ea typeface="+mn-ea"/>
              <a:cs typeface="+mn-cs"/>
            </a:rPr>
            <a:t>の実施に伴い、地方債残高が増加したことや、充当可能な基金が減少したことにより将来負担比率（分子）が増加した。</a:t>
          </a:r>
          <a:endParaRPr lang="ja-JP" altLang="ja-JP" sz="1400">
            <a:effectLst/>
          </a:endParaRPr>
        </a:p>
        <a:p>
          <a:pPr rtl="0" fontAlgn="base"/>
          <a:r>
            <a:rPr lang="ja-JP" altLang="ja-JP" sz="1100" b="0" i="0" baseline="0">
              <a:solidFill>
                <a:schemeClr val="dk1"/>
              </a:solidFill>
              <a:effectLst/>
              <a:latin typeface="+mn-lt"/>
              <a:ea typeface="+mn-ea"/>
              <a:cs typeface="+mn-cs"/>
            </a:rPr>
            <a:t>　税の徴収強化など徹底した収入の確保と経費削減に努め、出来る限り基金の積み増しにも努めていく。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宮崎県国富町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ふるさと納税寄附金が原資となっている元気づくり基金は</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財政調整基金は当初予算での財源不足による取崩し額以上の積立てが</a:t>
          </a:r>
          <a:r>
            <a:rPr kumimoji="1" lang="ja-JP" altLang="en-US" sz="1100">
              <a:solidFill>
                <a:schemeClr val="dk1"/>
              </a:solidFill>
              <a:effectLst/>
              <a:latin typeface="+mn-lt"/>
              <a:ea typeface="+mn-ea"/>
              <a:cs typeface="+mn-cs"/>
            </a:rPr>
            <a:t>可能となったことが</a:t>
          </a:r>
          <a:r>
            <a:rPr kumimoji="1" lang="ja-JP" altLang="ja-JP" sz="1100">
              <a:solidFill>
                <a:schemeClr val="dk1"/>
              </a:solidFill>
              <a:effectLst/>
              <a:latin typeface="+mn-lt"/>
              <a:ea typeface="+mn-ea"/>
              <a:cs typeface="+mn-cs"/>
            </a:rPr>
            <a:t>影響し、</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となったため、基金全体としては</a:t>
          </a:r>
          <a:r>
            <a:rPr kumimoji="1" lang="ja-JP" altLang="en-US" sz="1100">
              <a:solidFill>
                <a:schemeClr val="dk1"/>
              </a:solidFill>
              <a:effectLst/>
              <a:latin typeface="+mn-lt"/>
              <a:ea typeface="+mn-ea"/>
              <a:cs typeface="+mn-cs"/>
            </a:rPr>
            <a:t>２億４９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災害対応など、緊急の財政需要に対応するため、財政調整基金の基金残高</a:t>
          </a:r>
          <a:r>
            <a:rPr kumimoji="1" lang="ja-JP" altLang="en-US" sz="1100">
              <a:solidFill>
                <a:schemeClr val="dk1"/>
              </a:solidFill>
              <a:effectLst/>
              <a:latin typeface="+mn-lt"/>
              <a:ea typeface="+mn-ea"/>
              <a:cs typeface="+mn-cs"/>
            </a:rPr>
            <a:t>を少しでも積増しができるように努力して</a:t>
          </a:r>
          <a:r>
            <a:rPr kumimoji="1" lang="ja-JP" altLang="ja-JP" sz="1100">
              <a:solidFill>
                <a:schemeClr val="dk1"/>
              </a:solidFill>
              <a:effectLst/>
              <a:latin typeface="+mn-lt"/>
              <a:ea typeface="+mn-ea"/>
              <a:cs typeface="+mn-cs"/>
            </a:rPr>
            <a:t>いきたいと考えている。</a:t>
          </a:r>
          <a:endParaRPr lang="ja-JP" altLang="ja-JP" sz="1400">
            <a:effectLst/>
          </a:endParaRPr>
        </a:p>
        <a:p>
          <a:r>
            <a:rPr kumimoji="1" lang="ja-JP" altLang="ja-JP" sz="1100">
              <a:solidFill>
                <a:schemeClr val="dk1"/>
              </a:solidFill>
              <a:effectLst/>
              <a:latin typeface="+mn-lt"/>
              <a:ea typeface="+mn-ea"/>
              <a:cs typeface="+mn-cs"/>
            </a:rPr>
            <a:t>また、今後の施設整備に備えるため公共施設等整備基金の積増しも図っていきたい。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○公共施設等整備基金：公用または公共の用に供する施設の整備</a:t>
          </a:r>
          <a:endParaRPr lang="ja-JP" altLang="ja-JP" sz="1400">
            <a:effectLst/>
          </a:endParaRPr>
        </a:p>
        <a:p>
          <a:r>
            <a:rPr kumimoji="1" lang="ja-JP" altLang="ja-JP" sz="1100">
              <a:solidFill>
                <a:schemeClr val="dk1"/>
              </a:solidFill>
              <a:effectLst/>
              <a:latin typeface="+mn-lt"/>
              <a:ea typeface="+mn-ea"/>
              <a:cs typeface="+mn-cs"/>
            </a:rPr>
            <a:t>○社会福祉基金：社会福祉の推進</a:t>
          </a:r>
          <a:endParaRPr lang="ja-JP" altLang="ja-JP" sz="1400">
            <a:effectLst/>
          </a:endParaRPr>
        </a:p>
        <a:p>
          <a:r>
            <a:rPr kumimoji="1" lang="ja-JP" altLang="ja-JP" sz="1100">
              <a:solidFill>
                <a:schemeClr val="dk1"/>
              </a:solidFill>
              <a:effectLst/>
              <a:latin typeface="+mn-lt"/>
              <a:ea typeface="+mn-ea"/>
              <a:cs typeface="+mn-cs"/>
            </a:rPr>
            <a:t>○元気づくり基金：住民参加によるまちづくり、社会的弱者、子供等の健全育成等の支援</a:t>
          </a:r>
          <a:endParaRPr lang="ja-JP" altLang="ja-JP" sz="1400">
            <a:effectLst/>
          </a:endParaRPr>
        </a:p>
        <a:p>
          <a:r>
            <a:rPr kumimoji="1" lang="ja-JP" altLang="ja-JP" sz="1100">
              <a:solidFill>
                <a:schemeClr val="dk1"/>
              </a:solidFill>
              <a:effectLst/>
              <a:latin typeface="+mn-lt"/>
              <a:ea typeface="+mn-ea"/>
              <a:cs typeface="+mn-cs"/>
            </a:rPr>
            <a:t>○ふるさと農村活性化基金：土地改良施設の機能を適正に発揮させるための集落共同活動の支援</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新型コロナウイルス感染症緊急対策利子補給</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a:t>
          </a:r>
          <a:r>
            <a:rPr lang="ja-JP" altLang="en-US">
              <a:effectLst/>
            </a:rPr>
            <a:t>新型コロナウイルス感染症緊急対策貸付の融資を受けた町内の事業者に対して、当該融資における利子補給を行う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中部地区衛生組合解散に伴う基金配分金により５６百万円を積み立て。</a:t>
          </a:r>
          <a:r>
            <a:rPr kumimoji="1" lang="ja-JP" altLang="ja-JP" sz="1100">
              <a:solidFill>
                <a:schemeClr val="dk1"/>
              </a:solidFill>
              <a:effectLst/>
              <a:latin typeface="+mn-lt"/>
              <a:ea typeface="+mn-ea"/>
              <a:cs typeface="+mn-cs"/>
            </a:rPr>
            <a:t>基金運用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程</a:t>
          </a:r>
          <a:r>
            <a:rPr kumimoji="1" lang="ja-JP" altLang="ja-JP" sz="1100">
              <a:solidFill>
                <a:schemeClr val="dk1"/>
              </a:solidFill>
              <a:effectLst/>
              <a:latin typeface="+mn-lt"/>
              <a:ea typeface="+mn-ea"/>
              <a:cs typeface="+mn-cs"/>
            </a:rPr>
            <a:t>を積み立て。</a:t>
          </a:r>
          <a:endParaRPr lang="ja-JP" altLang="ja-JP" sz="1400">
            <a:effectLst/>
          </a:endParaRPr>
        </a:p>
        <a:p>
          <a:r>
            <a:rPr kumimoji="1" lang="ja-JP" altLang="ja-JP" sz="1100">
              <a:solidFill>
                <a:schemeClr val="dk1"/>
              </a:solidFill>
              <a:effectLst/>
              <a:latin typeface="+mn-lt"/>
              <a:ea typeface="+mn-ea"/>
              <a:cs typeface="+mn-cs"/>
            </a:rPr>
            <a:t>○社会福祉基金：こども医療費の助成範囲拡充に対応するため、１０百万円を充当。</a:t>
          </a:r>
          <a:endParaRPr lang="ja-JP" altLang="ja-JP" sz="1400">
            <a:effectLst/>
          </a:endParaRPr>
        </a:p>
        <a:p>
          <a:r>
            <a:rPr kumimoji="1" lang="ja-JP" altLang="ja-JP" sz="1100">
              <a:solidFill>
                <a:schemeClr val="dk1"/>
              </a:solidFill>
              <a:effectLst/>
              <a:latin typeface="+mn-lt"/>
              <a:ea typeface="+mn-ea"/>
              <a:cs typeface="+mn-cs"/>
            </a:rPr>
            <a:t>○元気づくり基金：前年度のふるさと納税寄付金積み立て分を取り崩し、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年度寄付金額を積み立て。寄付金額の増加により、残高増。</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○新型コロナウイルス感染症緊急対策利子補給基金：</a:t>
          </a:r>
          <a:r>
            <a:rPr kumimoji="1" lang="ja-JP" altLang="en-US" sz="1100">
              <a:solidFill>
                <a:schemeClr val="dk1"/>
              </a:solidFill>
              <a:effectLst/>
              <a:latin typeface="+mn-lt"/>
              <a:ea typeface="+mn-ea"/>
              <a:cs typeface="+mn-cs"/>
            </a:rPr>
            <a:t>新規基金として設定。２２百万円程を積み立て。</a:t>
          </a:r>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○公共施設等整備基金：老朽化した施設の改修や、施設の集約・複合化などに備えるため、予算財政調整基金とのバランスを図りながら積み立てを図る。</a:t>
          </a:r>
          <a:endParaRPr lang="ja-JP" altLang="ja-JP" sz="1400">
            <a:effectLst/>
          </a:endParaRPr>
        </a:p>
        <a:p>
          <a:r>
            <a:rPr kumimoji="1" lang="ja-JP" altLang="ja-JP" sz="1100">
              <a:solidFill>
                <a:schemeClr val="dk1"/>
              </a:solidFill>
              <a:effectLst/>
              <a:latin typeface="+mn-lt"/>
              <a:ea typeface="+mn-ea"/>
              <a:cs typeface="+mn-cs"/>
            </a:rPr>
            <a:t>○社会福祉基金：財政調整基金、公共施設等整備基金への積み立てを優先するため、基金の積み立ては予定していない。財政状況にもよるが、今後も減少予定。</a:t>
          </a:r>
          <a:endParaRPr lang="ja-JP" altLang="ja-JP" sz="1400">
            <a:effectLst/>
          </a:endParaRPr>
        </a:p>
        <a:p>
          <a:r>
            <a:rPr kumimoji="1" lang="ja-JP" altLang="ja-JP" sz="1100">
              <a:solidFill>
                <a:schemeClr val="dk1"/>
              </a:solidFill>
              <a:effectLst/>
              <a:latin typeface="+mn-lt"/>
              <a:ea typeface="+mn-ea"/>
              <a:cs typeface="+mn-cs"/>
            </a:rPr>
            <a:t>○元気づくり基金：ふるさと納税寄付金を積み立て、翌年度の目的別に充当しているため、今後も流動的である。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○新型コロナウイルス感染症緊急対策利子補給基金：</a:t>
          </a:r>
          <a:r>
            <a:rPr kumimoji="1" lang="ja-JP" altLang="en-US" sz="1100">
              <a:solidFill>
                <a:schemeClr val="dk1"/>
              </a:solidFill>
              <a:effectLst/>
              <a:latin typeface="+mn-lt"/>
              <a:ea typeface="+mn-ea"/>
              <a:cs typeface="+mn-cs"/>
            </a:rPr>
            <a:t>令和５年度まで対象事業者の利子補給額を取り崩し、運用を行う。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令和２年度の基金残高は、８億４５百万円程となっており、前年度から１６百万円程の増となっている。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当初予算では財源不足を補うため、２億８０百万円の取崩しを行った。令和元年度決算による歳計剰余金処分で１億４５百万円の積立て、さらに最終補正予算で留保財源等を１億５１百万円程を積立てたことにより増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新型コロナウイルス感染症の影響による、事業の縮小・中止が</a:t>
          </a:r>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将来の緊急的な財政需要に対応するため、</a:t>
          </a:r>
          <a:r>
            <a:rPr kumimoji="1" lang="ja-JP" altLang="ja-JP" sz="1100">
              <a:solidFill>
                <a:schemeClr val="dk1"/>
              </a:solidFill>
              <a:effectLst/>
              <a:latin typeface="+mn-lt"/>
              <a:ea typeface="+mn-ea"/>
              <a:cs typeface="+mn-cs"/>
            </a:rPr>
            <a:t>前年度決算の歳計剰余金処分</a:t>
          </a:r>
          <a:r>
            <a:rPr kumimoji="1" lang="ja-JP" altLang="en-US" sz="1100">
              <a:solidFill>
                <a:schemeClr val="dk1"/>
              </a:solidFill>
              <a:effectLst/>
              <a:latin typeface="+mn-lt"/>
              <a:ea typeface="+mn-ea"/>
              <a:cs typeface="+mn-cs"/>
            </a:rPr>
            <a:t>及び最終補正予算時に留保財源を積立てしているものの、近年は当初予算での取崩し額以上の積み立てができない状況にあったため、財政調整基金は目減りしていた。今回の積増しは新型コロナウイルス感染症の影響によるものが大きな要因と捉えているため、今後も継続して、基金の積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令和２年度の基金残高は５４百万円程となっており、</a:t>
          </a:r>
          <a:r>
            <a:rPr kumimoji="1" lang="ja-JP" altLang="ja-JP" sz="1100">
              <a:solidFill>
                <a:schemeClr val="dk1"/>
              </a:solidFill>
              <a:effectLst/>
              <a:latin typeface="+mn-lt"/>
              <a:ea typeface="+mn-ea"/>
              <a:cs typeface="+mn-cs"/>
            </a:rPr>
            <a:t>これは償還のため、２百万円を取崩した</a:t>
          </a:r>
          <a:r>
            <a:rPr kumimoji="1" lang="ja-JP" altLang="en-US" sz="1100">
              <a:solidFill>
                <a:schemeClr val="dk1"/>
              </a:solidFill>
              <a:effectLst/>
              <a:latin typeface="+mn-lt"/>
              <a:ea typeface="+mn-ea"/>
              <a:cs typeface="+mn-cs"/>
            </a:rPr>
            <a:t>が、取崩し額以上の積立てができなかったことから、前年度比較で１百万円の減となっている。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町債償還の財源確保として積立を図りたいところであるが、厳しい財政状況により</a:t>
          </a:r>
          <a:r>
            <a:rPr kumimoji="1" lang="ja-JP" altLang="en-US" sz="1100">
              <a:solidFill>
                <a:schemeClr val="dk1"/>
              </a:solidFill>
              <a:effectLst/>
              <a:latin typeface="+mn-lt"/>
              <a:ea typeface="+mn-ea"/>
              <a:cs typeface="+mn-cs"/>
            </a:rPr>
            <a:t>取崩し額以上の</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ができていない状況のため、今後も減少見込み。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8ED327-A43F-414B-8707-08A563D21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2015D42-47BA-435D-BA00-8EE9A406AE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FE63286-6821-4839-B4E8-1A28B4974C0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7E42014-A128-4D68-88E2-16A279F408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A0AD1B0-CD50-4316-BC6E-DFB5DFCE8D9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F99C187-E66A-4528-8FD1-6F69B9B44A2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A09ABEF-6A86-4716-9C99-283431B5927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7523CCC-9943-468E-94A2-A0F02201BE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5056E1B-2B83-41A5-BEB7-0A3BE573B42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66203FC-5712-4AAA-9F22-D716C7563BB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DCF745-2C83-4B82-A289-D71A4415693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8F3ADB6-C238-4F9C-A6DD-FECFBC03ACE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19,082
18,894
130.63
11,943,235
11,551,483
366,214
5,247,797
8,964,102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995BD63-FDCF-4535-8930-6761897257B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9464461-7168-4DD9-B154-87B60136AAC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A5596CA-3052-471F-B28F-79A261A56A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1D593E5-60E4-4608-976D-1E203E50562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07CC387-DD6E-491B-9295-7EDDF4110AD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3F7CCAF-6BC7-40B8-91F7-21ECFE6C29F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896E2DB-FC93-430F-AC23-0ADDD518C8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9077D3E-D16E-4F43-8010-45E820BE9A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AF61986-17BA-41A9-A714-4659C215FAE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80D02B1-A5DC-422B-A9E4-F6B83159B3D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88B6D16-6E3A-4FFC-BC70-330196AECC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E298F8E-D4F5-4841-8F74-D675FD0AC43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F499EDB-6957-4533-B353-5A1CC7161D3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0ECD7F5-8B78-4719-984D-A5FFD23DD11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5E485D-93E5-4189-BF9B-D520A3725DB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0DF2987-70CD-46E4-9C14-7F731E265B8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3944521-E3BB-4A1B-A89D-F6C152EA55F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00B0D6C-B229-4C03-ADFD-3F523E9DC87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CB9C41-1DDA-4614-A5AE-5BDD08A229B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77B75B7-CD18-43E3-8F9A-F5CEE8C3A8E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0BF05F5-57FD-4300-A4B0-466D8E7F1C0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6050CC5-1D33-4302-9B0E-0FB4DC272D5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A185BD8-D6A7-4637-9B43-D24FE516D6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2CDEBD2-68B5-4C6A-926C-7BEAE795B15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4C4844F-76BE-475E-99A1-561A2D182FF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C7CC457-7751-4C67-90B0-3165E18195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236A0CD-ADC4-481C-9606-4696842475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5624F8A-5E43-46BA-8D40-CC4A55D6B9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E75A963-2F78-455C-A54C-12CE3761014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ECE7AD8-171A-40AC-ADA7-A958EDF27CB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1940ABA-7011-4119-9B10-55566C760D0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4CD4FFB-6C3C-4820-89A5-D7F6AB837E9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544E3C4-BDD8-40BF-86D1-E151F0B858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093709B-2D21-4CB9-9BDC-ACDD9B59AA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9F997-174D-484F-9D30-701DBD7B306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近年整備した中央コミュニティセンターや道路の整備率が高いため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類似団体と比較して減価償却率は低くなっているが、これらを除くと保有する公共施設の老朽化は進んでいる状況にある。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54891C9-5E98-474D-94DA-40522FFFD7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5082D7-88B3-4A60-9824-EC91ACB302E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4D27C15-DB9A-42FB-8081-C96B585F0FB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B022A4C-F2DD-4467-A8C3-267926FF52C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0E85922-ABC7-417C-B9BD-73E5117EC7B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8EB673B-5E8E-4BEF-ADDD-2F0FAF268BC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CD1B29B-2695-4CC8-BFDC-A44E5A8353F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F310907-762C-4F60-8C7A-FC63B02593D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7E13507-8DDC-40A4-8B0E-9B25B02970E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93F3EB1-1197-4CA9-996B-13B9641C7A8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03E9491-A2C0-4A59-AEF1-1C40C22EB8D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33305F9-D2E5-42C5-B8E9-98034C61D97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83E717E-6874-4884-9402-B527441CD4B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37E9CDE-8CC5-475B-85F1-4C78A6E8AF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D79EC9C-8EE8-41F8-A926-06BD6E33AE1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3F384DE-50C0-433F-A01C-7691075A0B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96943</xdr:rowOff>
    </xdr:from>
    <xdr:to>
      <xdr:col>23</xdr:col>
      <xdr:colOff>85090</xdr:colOff>
      <xdr:row>34</xdr:row>
      <xdr:rowOff>129752</xdr:rowOff>
    </xdr:to>
    <xdr:cxnSp macro="">
      <xdr:nvCxnSpPr>
        <xdr:cNvPr id="65" name="直線コネクタ 64">
          <a:extLst>
            <a:ext uri="{FF2B5EF4-FFF2-40B4-BE49-F238E27FC236}">
              <a16:creationId xmlns:a16="http://schemas.microsoft.com/office/drawing/2014/main" id="{1289B589-DC52-4E2E-B689-AF9B8AAFF23E}"/>
            </a:ext>
          </a:extLst>
        </xdr:cNvPr>
        <xdr:cNvCxnSpPr/>
      </xdr:nvCxnSpPr>
      <xdr:spPr>
        <a:xfrm flipV="1">
          <a:off x="4760595" y="5669068"/>
          <a:ext cx="1270" cy="106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133579</xdr:rowOff>
    </xdr:from>
    <xdr:ext cx="405111" cy="259045"/>
    <xdr:sp macro="" textlink="">
      <xdr:nvSpPr>
        <xdr:cNvPr id="66" name="有形固定資産減価償却率最小値テキスト">
          <a:extLst>
            <a:ext uri="{FF2B5EF4-FFF2-40B4-BE49-F238E27FC236}">
              <a16:creationId xmlns:a16="http://schemas.microsoft.com/office/drawing/2014/main" id="{C3C0FAF4-2A65-406F-BFA5-5F37C1AF0CD2}"/>
            </a:ext>
          </a:extLst>
        </xdr:cNvPr>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129752</xdr:rowOff>
    </xdr:from>
    <xdr:to>
      <xdr:col>23</xdr:col>
      <xdr:colOff>174625</xdr:colOff>
      <xdr:row>34</xdr:row>
      <xdr:rowOff>129752</xdr:rowOff>
    </xdr:to>
    <xdr:cxnSp macro="">
      <xdr:nvCxnSpPr>
        <xdr:cNvPr id="67" name="直線コネクタ 66">
          <a:extLst>
            <a:ext uri="{FF2B5EF4-FFF2-40B4-BE49-F238E27FC236}">
              <a16:creationId xmlns:a16="http://schemas.microsoft.com/office/drawing/2014/main" id="{4ABC29A5-60CC-45A9-A322-D9867410655A}"/>
            </a:ext>
          </a:extLst>
        </xdr:cNvPr>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43620</xdr:rowOff>
    </xdr:from>
    <xdr:ext cx="405111" cy="259045"/>
    <xdr:sp macro="" textlink="">
      <xdr:nvSpPr>
        <xdr:cNvPr id="68" name="有形固定資産減価償却率最大値テキスト">
          <a:extLst>
            <a:ext uri="{FF2B5EF4-FFF2-40B4-BE49-F238E27FC236}">
              <a16:creationId xmlns:a16="http://schemas.microsoft.com/office/drawing/2014/main" id="{14A468C5-7B83-4D71-BF98-81576A5071A1}"/>
            </a:ext>
          </a:extLst>
        </xdr:cNvPr>
        <xdr:cNvSpPr txBox="1"/>
      </xdr:nvSpPr>
      <xdr:spPr>
        <a:xfrm>
          <a:off x="4813300" y="544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96943</xdr:rowOff>
    </xdr:from>
    <xdr:to>
      <xdr:col>23</xdr:col>
      <xdr:colOff>174625</xdr:colOff>
      <xdr:row>28</xdr:row>
      <xdr:rowOff>96943</xdr:rowOff>
    </xdr:to>
    <xdr:cxnSp macro="">
      <xdr:nvCxnSpPr>
        <xdr:cNvPr id="69" name="直線コネクタ 68">
          <a:extLst>
            <a:ext uri="{FF2B5EF4-FFF2-40B4-BE49-F238E27FC236}">
              <a16:creationId xmlns:a16="http://schemas.microsoft.com/office/drawing/2014/main" id="{EDF09F77-F40D-42CF-8D9B-1F181ECFEC28}"/>
            </a:ext>
          </a:extLst>
        </xdr:cNvPr>
        <xdr:cNvCxnSpPr/>
      </xdr:nvCxnSpPr>
      <xdr:spPr>
        <a:xfrm>
          <a:off x="4673600" y="566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101617</xdr:rowOff>
    </xdr:from>
    <xdr:ext cx="405111" cy="259045"/>
    <xdr:sp macro="" textlink="">
      <xdr:nvSpPr>
        <xdr:cNvPr id="70" name="有形固定資産減価償却率平均値テキスト">
          <a:extLst>
            <a:ext uri="{FF2B5EF4-FFF2-40B4-BE49-F238E27FC236}">
              <a16:creationId xmlns:a16="http://schemas.microsoft.com/office/drawing/2014/main" id="{EC02B017-1D5E-4532-9D43-668CAD4F390F}"/>
            </a:ext>
          </a:extLst>
        </xdr:cNvPr>
        <xdr:cNvSpPr txBox="1"/>
      </xdr:nvSpPr>
      <xdr:spPr>
        <a:xfrm>
          <a:off x="48133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123190</xdr:rowOff>
    </xdr:from>
    <xdr:to>
      <xdr:col>23</xdr:col>
      <xdr:colOff>136525</xdr:colOff>
      <xdr:row>33</xdr:row>
      <xdr:rowOff>53340</xdr:rowOff>
    </xdr:to>
    <xdr:sp macro="" textlink="">
      <xdr:nvSpPr>
        <xdr:cNvPr id="71" name="フローチャート: 判断 70">
          <a:extLst>
            <a:ext uri="{FF2B5EF4-FFF2-40B4-BE49-F238E27FC236}">
              <a16:creationId xmlns:a16="http://schemas.microsoft.com/office/drawing/2014/main" id="{9B2065A4-040A-4462-9A2E-473DAD886CBD}"/>
            </a:ext>
          </a:extLst>
        </xdr:cNvPr>
        <xdr:cNvSpPr/>
      </xdr:nvSpPr>
      <xdr:spPr>
        <a:xfrm>
          <a:off x="4711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108797</xdr:rowOff>
    </xdr:from>
    <xdr:to>
      <xdr:col>19</xdr:col>
      <xdr:colOff>187325</xdr:colOff>
      <xdr:row>33</xdr:row>
      <xdr:rowOff>38947</xdr:rowOff>
    </xdr:to>
    <xdr:sp macro="" textlink="">
      <xdr:nvSpPr>
        <xdr:cNvPr id="72" name="フローチャート: 判断 71">
          <a:extLst>
            <a:ext uri="{FF2B5EF4-FFF2-40B4-BE49-F238E27FC236}">
              <a16:creationId xmlns:a16="http://schemas.microsoft.com/office/drawing/2014/main" id="{FFA52744-2176-493B-84BA-E59E9463B66E}"/>
            </a:ext>
          </a:extLst>
        </xdr:cNvPr>
        <xdr:cNvSpPr/>
      </xdr:nvSpPr>
      <xdr:spPr>
        <a:xfrm>
          <a:off x="4000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72813</xdr:rowOff>
    </xdr:from>
    <xdr:to>
      <xdr:col>15</xdr:col>
      <xdr:colOff>187325</xdr:colOff>
      <xdr:row>33</xdr:row>
      <xdr:rowOff>2963</xdr:rowOff>
    </xdr:to>
    <xdr:sp macro="" textlink="">
      <xdr:nvSpPr>
        <xdr:cNvPr id="73" name="フローチャート: 判断 72">
          <a:extLst>
            <a:ext uri="{FF2B5EF4-FFF2-40B4-BE49-F238E27FC236}">
              <a16:creationId xmlns:a16="http://schemas.microsoft.com/office/drawing/2014/main" id="{6876260E-12BA-4AB4-8A92-DA7CB6ABD88E}"/>
            </a:ext>
          </a:extLst>
        </xdr:cNvPr>
        <xdr:cNvSpPr/>
      </xdr:nvSpPr>
      <xdr:spPr>
        <a:xfrm>
          <a:off x="3238500" y="633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33232</xdr:rowOff>
    </xdr:from>
    <xdr:to>
      <xdr:col>11</xdr:col>
      <xdr:colOff>187325</xdr:colOff>
      <xdr:row>32</xdr:row>
      <xdr:rowOff>134832</xdr:rowOff>
    </xdr:to>
    <xdr:sp macro="" textlink="">
      <xdr:nvSpPr>
        <xdr:cNvPr id="74" name="フローチャート: 判断 73">
          <a:extLst>
            <a:ext uri="{FF2B5EF4-FFF2-40B4-BE49-F238E27FC236}">
              <a16:creationId xmlns:a16="http://schemas.microsoft.com/office/drawing/2014/main" id="{C4678959-C555-409A-80D9-174FD9207051}"/>
            </a:ext>
          </a:extLst>
        </xdr:cNvPr>
        <xdr:cNvSpPr/>
      </xdr:nvSpPr>
      <xdr:spPr>
        <a:xfrm>
          <a:off x="2476500" y="629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114723</xdr:rowOff>
    </xdr:from>
    <xdr:to>
      <xdr:col>7</xdr:col>
      <xdr:colOff>187325</xdr:colOff>
      <xdr:row>32</xdr:row>
      <xdr:rowOff>44873</xdr:rowOff>
    </xdr:to>
    <xdr:sp macro="" textlink="">
      <xdr:nvSpPr>
        <xdr:cNvPr id="75" name="フローチャート: 判断 74">
          <a:extLst>
            <a:ext uri="{FF2B5EF4-FFF2-40B4-BE49-F238E27FC236}">
              <a16:creationId xmlns:a16="http://schemas.microsoft.com/office/drawing/2014/main" id="{5BC6758D-7D6E-45C1-9AD0-1BC366CFEA24}"/>
            </a:ext>
          </a:extLst>
        </xdr:cNvPr>
        <xdr:cNvSpPr/>
      </xdr:nvSpPr>
      <xdr:spPr>
        <a:xfrm>
          <a:off x="1714500" y="620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C96A122-CA99-46FB-9D49-91F4143C84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92AD4D1-56D8-44AF-B607-EB5090F5B59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52FB84E-A8EE-4F1C-89FB-1DA6A7A83D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D8F42F5-AAE8-4BB9-9934-C3E504357FE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9A59F4E-5474-467F-B378-45C76349525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46143</xdr:rowOff>
    </xdr:from>
    <xdr:to>
      <xdr:col>23</xdr:col>
      <xdr:colOff>136525</xdr:colOff>
      <xdr:row>28</xdr:row>
      <xdr:rowOff>147743</xdr:rowOff>
    </xdr:to>
    <xdr:sp macro="" textlink="">
      <xdr:nvSpPr>
        <xdr:cNvPr id="81" name="楕円 80">
          <a:extLst>
            <a:ext uri="{FF2B5EF4-FFF2-40B4-BE49-F238E27FC236}">
              <a16:creationId xmlns:a16="http://schemas.microsoft.com/office/drawing/2014/main" id="{8ABAD2D3-C4CB-40E2-A23C-29E1FEF9DC0A}"/>
            </a:ext>
          </a:extLst>
        </xdr:cNvPr>
        <xdr:cNvSpPr/>
      </xdr:nvSpPr>
      <xdr:spPr>
        <a:xfrm>
          <a:off x="47117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170620</xdr:rowOff>
    </xdr:from>
    <xdr:ext cx="405111" cy="259045"/>
    <xdr:sp macro="" textlink="">
      <xdr:nvSpPr>
        <xdr:cNvPr id="82" name="有形固定資産減価償却率該当値テキスト">
          <a:extLst>
            <a:ext uri="{FF2B5EF4-FFF2-40B4-BE49-F238E27FC236}">
              <a16:creationId xmlns:a16="http://schemas.microsoft.com/office/drawing/2014/main" id="{089047BA-C397-41EA-8901-8ED18060BA86}"/>
            </a:ext>
          </a:extLst>
        </xdr:cNvPr>
        <xdr:cNvSpPr txBox="1"/>
      </xdr:nvSpPr>
      <xdr:spPr>
        <a:xfrm>
          <a:off x="4813300" y="5571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160020</xdr:rowOff>
    </xdr:from>
    <xdr:to>
      <xdr:col>19</xdr:col>
      <xdr:colOff>187325</xdr:colOff>
      <xdr:row>28</xdr:row>
      <xdr:rowOff>90170</xdr:rowOff>
    </xdr:to>
    <xdr:sp macro="" textlink="">
      <xdr:nvSpPr>
        <xdr:cNvPr id="83" name="楕円 82">
          <a:extLst>
            <a:ext uri="{FF2B5EF4-FFF2-40B4-BE49-F238E27FC236}">
              <a16:creationId xmlns:a16="http://schemas.microsoft.com/office/drawing/2014/main" id="{ABC17751-DBD2-4350-AA02-C1FEAE74CFC0}"/>
            </a:ext>
          </a:extLst>
        </xdr:cNvPr>
        <xdr:cNvSpPr/>
      </xdr:nvSpPr>
      <xdr:spPr>
        <a:xfrm>
          <a:off x="4000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39370</xdr:rowOff>
    </xdr:from>
    <xdr:to>
      <xdr:col>23</xdr:col>
      <xdr:colOff>85725</xdr:colOff>
      <xdr:row>28</xdr:row>
      <xdr:rowOff>96943</xdr:rowOff>
    </xdr:to>
    <xdr:cxnSp macro="">
      <xdr:nvCxnSpPr>
        <xdr:cNvPr id="84" name="直線コネクタ 83">
          <a:extLst>
            <a:ext uri="{FF2B5EF4-FFF2-40B4-BE49-F238E27FC236}">
              <a16:creationId xmlns:a16="http://schemas.microsoft.com/office/drawing/2014/main" id="{F431EB51-7396-4520-8BBE-00C2611C3832}"/>
            </a:ext>
          </a:extLst>
        </xdr:cNvPr>
        <xdr:cNvCxnSpPr/>
      </xdr:nvCxnSpPr>
      <xdr:spPr>
        <a:xfrm>
          <a:off x="4051300" y="561149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106045</xdr:rowOff>
    </xdr:from>
    <xdr:to>
      <xdr:col>15</xdr:col>
      <xdr:colOff>187325</xdr:colOff>
      <xdr:row>28</xdr:row>
      <xdr:rowOff>36195</xdr:rowOff>
    </xdr:to>
    <xdr:sp macro="" textlink="">
      <xdr:nvSpPr>
        <xdr:cNvPr id="85" name="楕円 84">
          <a:extLst>
            <a:ext uri="{FF2B5EF4-FFF2-40B4-BE49-F238E27FC236}">
              <a16:creationId xmlns:a16="http://schemas.microsoft.com/office/drawing/2014/main" id="{99BF2A8D-38CC-42A4-8EDF-8427E5A8C728}"/>
            </a:ext>
          </a:extLst>
        </xdr:cNvPr>
        <xdr:cNvSpPr/>
      </xdr:nvSpPr>
      <xdr:spPr>
        <a:xfrm>
          <a:off x="3238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156845</xdr:rowOff>
    </xdr:from>
    <xdr:to>
      <xdr:col>19</xdr:col>
      <xdr:colOff>136525</xdr:colOff>
      <xdr:row>28</xdr:row>
      <xdr:rowOff>39370</xdr:rowOff>
    </xdr:to>
    <xdr:cxnSp macro="">
      <xdr:nvCxnSpPr>
        <xdr:cNvPr id="86" name="直線コネクタ 85">
          <a:extLst>
            <a:ext uri="{FF2B5EF4-FFF2-40B4-BE49-F238E27FC236}">
              <a16:creationId xmlns:a16="http://schemas.microsoft.com/office/drawing/2014/main" id="{CADBC14A-F1BB-4114-A291-BBD9F6D51CD7}"/>
            </a:ext>
          </a:extLst>
        </xdr:cNvPr>
        <xdr:cNvCxnSpPr/>
      </xdr:nvCxnSpPr>
      <xdr:spPr>
        <a:xfrm>
          <a:off x="3289300" y="555752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37677</xdr:rowOff>
    </xdr:from>
    <xdr:to>
      <xdr:col>11</xdr:col>
      <xdr:colOff>187325</xdr:colOff>
      <xdr:row>27</xdr:row>
      <xdr:rowOff>139277</xdr:rowOff>
    </xdr:to>
    <xdr:sp macro="" textlink="">
      <xdr:nvSpPr>
        <xdr:cNvPr id="87" name="楕円 86">
          <a:extLst>
            <a:ext uri="{FF2B5EF4-FFF2-40B4-BE49-F238E27FC236}">
              <a16:creationId xmlns:a16="http://schemas.microsoft.com/office/drawing/2014/main" id="{EE2D7211-B8D0-4B8D-A638-54FDB6B7F1F7}"/>
            </a:ext>
          </a:extLst>
        </xdr:cNvPr>
        <xdr:cNvSpPr/>
      </xdr:nvSpPr>
      <xdr:spPr>
        <a:xfrm>
          <a:off x="2476500" y="5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88477</xdr:rowOff>
    </xdr:from>
    <xdr:to>
      <xdr:col>15</xdr:col>
      <xdr:colOff>136525</xdr:colOff>
      <xdr:row>27</xdr:row>
      <xdr:rowOff>156845</xdr:rowOff>
    </xdr:to>
    <xdr:cxnSp macro="">
      <xdr:nvCxnSpPr>
        <xdr:cNvPr id="88" name="直線コネクタ 87">
          <a:extLst>
            <a:ext uri="{FF2B5EF4-FFF2-40B4-BE49-F238E27FC236}">
              <a16:creationId xmlns:a16="http://schemas.microsoft.com/office/drawing/2014/main" id="{40454538-FAE1-457C-B147-A1DFF27DC012}"/>
            </a:ext>
          </a:extLst>
        </xdr:cNvPr>
        <xdr:cNvCxnSpPr/>
      </xdr:nvCxnSpPr>
      <xdr:spPr>
        <a:xfrm>
          <a:off x="2527300" y="548915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57997</xdr:rowOff>
    </xdr:from>
    <xdr:to>
      <xdr:col>7</xdr:col>
      <xdr:colOff>187325</xdr:colOff>
      <xdr:row>26</xdr:row>
      <xdr:rowOff>159597</xdr:rowOff>
    </xdr:to>
    <xdr:sp macro="" textlink="">
      <xdr:nvSpPr>
        <xdr:cNvPr id="89" name="楕円 88">
          <a:extLst>
            <a:ext uri="{FF2B5EF4-FFF2-40B4-BE49-F238E27FC236}">
              <a16:creationId xmlns:a16="http://schemas.microsoft.com/office/drawing/2014/main" id="{F38DD380-7F18-460F-8693-E0C3CEA18A36}"/>
            </a:ext>
          </a:extLst>
        </xdr:cNvPr>
        <xdr:cNvSpPr/>
      </xdr:nvSpPr>
      <xdr:spPr>
        <a:xfrm>
          <a:off x="1714500" y="52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108797</xdr:rowOff>
    </xdr:from>
    <xdr:to>
      <xdr:col>11</xdr:col>
      <xdr:colOff>136525</xdr:colOff>
      <xdr:row>27</xdr:row>
      <xdr:rowOff>88477</xdr:rowOff>
    </xdr:to>
    <xdr:cxnSp macro="">
      <xdr:nvCxnSpPr>
        <xdr:cNvPr id="90" name="直線コネクタ 89">
          <a:extLst>
            <a:ext uri="{FF2B5EF4-FFF2-40B4-BE49-F238E27FC236}">
              <a16:creationId xmlns:a16="http://schemas.microsoft.com/office/drawing/2014/main" id="{BDC6B0A0-4718-48A6-8290-0D7E790FEFDC}"/>
            </a:ext>
          </a:extLst>
        </xdr:cNvPr>
        <xdr:cNvCxnSpPr/>
      </xdr:nvCxnSpPr>
      <xdr:spPr>
        <a:xfrm>
          <a:off x="1765300" y="5338022"/>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33</xdr:row>
      <xdr:rowOff>30074</xdr:rowOff>
    </xdr:from>
    <xdr:ext cx="405111" cy="259045"/>
    <xdr:sp macro="" textlink="">
      <xdr:nvSpPr>
        <xdr:cNvPr id="91" name="n_1aveValue有形固定資産減価償却率">
          <a:extLst>
            <a:ext uri="{FF2B5EF4-FFF2-40B4-BE49-F238E27FC236}">
              <a16:creationId xmlns:a16="http://schemas.microsoft.com/office/drawing/2014/main" id="{EEFE888C-B6B7-4955-A225-33C52A48B18C}"/>
            </a:ext>
          </a:extLst>
        </xdr:cNvPr>
        <xdr:cNvSpPr txBox="1"/>
      </xdr:nvSpPr>
      <xdr:spPr>
        <a:xfrm>
          <a:off x="3836044" y="645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165540</xdr:rowOff>
    </xdr:from>
    <xdr:ext cx="405111" cy="259045"/>
    <xdr:sp macro="" textlink="">
      <xdr:nvSpPr>
        <xdr:cNvPr id="92" name="n_2aveValue有形固定資産減価償却率">
          <a:extLst>
            <a:ext uri="{FF2B5EF4-FFF2-40B4-BE49-F238E27FC236}">
              <a16:creationId xmlns:a16="http://schemas.microsoft.com/office/drawing/2014/main" id="{012EB23F-82A1-4F38-9854-712F847FA246}"/>
            </a:ext>
          </a:extLst>
        </xdr:cNvPr>
        <xdr:cNvSpPr txBox="1"/>
      </xdr:nvSpPr>
      <xdr:spPr>
        <a:xfrm>
          <a:off x="3086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125959</xdr:rowOff>
    </xdr:from>
    <xdr:ext cx="405111" cy="259045"/>
    <xdr:sp macro="" textlink="">
      <xdr:nvSpPr>
        <xdr:cNvPr id="93" name="n_3aveValue有形固定資産減価償却率">
          <a:extLst>
            <a:ext uri="{FF2B5EF4-FFF2-40B4-BE49-F238E27FC236}">
              <a16:creationId xmlns:a16="http://schemas.microsoft.com/office/drawing/2014/main" id="{F6DF3670-F5B4-422A-B88E-B7E5BEBD3B94}"/>
            </a:ext>
          </a:extLst>
        </xdr:cNvPr>
        <xdr:cNvSpPr txBox="1"/>
      </xdr:nvSpPr>
      <xdr:spPr>
        <a:xfrm>
          <a:off x="2324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36000</xdr:rowOff>
    </xdr:from>
    <xdr:ext cx="405111" cy="259045"/>
    <xdr:sp macro="" textlink="">
      <xdr:nvSpPr>
        <xdr:cNvPr id="94" name="n_4aveValue有形固定資産減価償却率">
          <a:extLst>
            <a:ext uri="{FF2B5EF4-FFF2-40B4-BE49-F238E27FC236}">
              <a16:creationId xmlns:a16="http://schemas.microsoft.com/office/drawing/2014/main" id="{8D83ACBB-6B03-4D44-8036-85D9364309E6}"/>
            </a:ext>
          </a:extLst>
        </xdr:cNvPr>
        <xdr:cNvSpPr txBox="1"/>
      </xdr:nvSpPr>
      <xdr:spPr>
        <a:xfrm>
          <a:off x="1562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106697</xdr:rowOff>
    </xdr:from>
    <xdr:ext cx="405111" cy="259045"/>
    <xdr:sp macro="" textlink="">
      <xdr:nvSpPr>
        <xdr:cNvPr id="95" name="n_1mainValue有形固定資産減価償却率">
          <a:extLst>
            <a:ext uri="{FF2B5EF4-FFF2-40B4-BE49-F238E27FC236}">
              <a16:creationId xmlns:a16="http://schemas.microsoft.com/office/drawing/2014/main" id="{FF09ABF5-9E0F-4F99-A948-5E9883C9C6FB}"/>
            </a:ext>
          </a:extLst>
        </xdr:cNvPr>
        <xdr:cNvSpPr txBox="1"/>
      </xdr:nvSpPr>
      <xdr:spPr>
        <a:xfrm>
          <a:off x="38360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52722</xdr:rowOff>
    </xdr:from>
    <xdr:ext cx="405111" cy="259045"/>
    <xdr:sp macro="" textlink="">
      <xdr:nvSpPr>
        <xdr:cNvPr id="96" name="n_2mainValue有形固定資産減価償却率">
          <a:extLst>
            <a:ext uri="{FF2B5EF4-FFF2-40B4-BE49-F238E27FC236}">
              <a16:creationId xmlns:a16="http://schemas.microsoft.com/office/drawing/2014/main" id="{EEF154DA-F5A5-4169-A9F5-3C40E0D309EB}"/>
            </a:ext>
          </a:extLst>
        </xdr:cNvPr>
        <xdr:cNvSpPr txBox="1"/>
      </xdr:nvSpPr>
      <xdr:spPr>
        <a:xfrm>
          <a:off x="3086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155804</xdr:rowOff>
    </xdr:from>
    <xdr:ext cx="405111" cy="259045"/>
    <xdr:sp macro="" textlink="">
      <xdr:nvSpPr>
        <xdr:cNvPr id="97" name="n_3mainValue有形固定資産減価償却率">
          <a:extLst>
            <a:ext uri="{FF2B5EF4-FFF2-40B4-BE49-F238E27FC236}">
              <a16:creationId xmlns:a16="http://schemas.microsoft.com/office/drawing/2014/main" id="{1C8F98FF-D406-4BF9-A118-3490129BFC0F}"/>
            </a:ext>
          </a:extLst>
        </xdr:cNvPr>
        <xdr:cNvSpPr txBox="1"/>
      </xdr:nvSpPr>
      <xdr:spPr>
        <a:xfrm>
          <a:off x="2324744" y="52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4674</xdr:rowOff>
    </xdr:from>
    <xdr:ext cx="405111" cy="259045"/>
    <xdr:sp macro="" textlink="">
      <xdr:nvSpPr>
        <xdr:cNvPr id="98" name="n_4mainValue有形固定資産減価償却率">
          <a:extLst>
            <a:ext uri="{FF2B5EF4-FFF2-40B4-BE49-F238E27FC236}">
              <a16:creationId xmlns:a16="http://schemas.microsoft.com/office/drawing/2014/main" id="{03487DD5-3A2A-4245-82A7-939003C4DC82}"/>
            </a:ext>
          </a:extLst>
        </xdr:cNvPr>
        <xdr:cNvSpPr txBox="1"/>
      </xdr:nvSpPr>
      <xdr:spPr>
        <a:xfrm>
          <a:off x="1562744" y="506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3FAFB45-73AD-45FF-93C0-34D80B7EBAD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8DF3E81-13D4-4A3D-8A74-C9CEF51B56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81EDD86-D069-4E96-815F-7B02AC78678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354916E-9CD9-4C8D-BAA3-9DD8AE47793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18A2924-FB1C-4483-A5A6-5026D54AD2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7627E07-F625-4B1D-82C9-4600559BA9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7E1099D-9F78-433E-A9AC-7BECCDBDBD8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B09E336-4A30-485A-8B80-8DE09F585AB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9A39679-62D4-43A4-BD56-E30EBCF9557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8FC5009-0AA4-4685-9E92-18AB1C1FEB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934CA49-2F16-4DDB-AF73-43F766F5618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2CBB2C2-9C98-4334-9911-918E82B0D78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5E0F32D-7397-436F-96B7-2D7ECABDB24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類似団体と比較して債務償還比率は高い状況である。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令和２年度は一般廃棄物処理事業・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の償還終了等により、債務償還比率は引き下がったものの、令和３年度は中央コミュニティーセンター建設事業の償還開始を予定しているため、償還比率は増加の見込みである。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地方債の発行を抑制し、地方債残高の減少を図り、施策、事業の見直しを行うなど、債務償還比率の引き下げに努力する。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905292C-9BE5-4586-9733-1AF6F8D8DD0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584CC19-2E07-4490-9499-C27EB6DB707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14DE436-D1BF-41CF-AB5F-32277B440BF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C8DC5A32-60BD-4B5A-AB93-B347A680112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19B57E3-0B53-4013-B323-E81EB0ECF45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6B59F5DC-844A-4DA0-93E8-72577375B0C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A9CAEC1-E864-4F1B-B8C3-00CF5749AA4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274A01C3-F07C-4EC8-ABE6-1BB7CDCED22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EE1606B-1E33-4873-A4DB-EFF0B9E7E0B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9425209D-E5FC-47A3-8BC1-4CC70E7627E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75243B35-9808-47D2-B3D6-B93550F54B5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D5DF43A3-7FE3-4E2A-824A-A797E6CE9A6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6C8D2341-02CA-480B-88B8-DBC985ADB9BD}"/>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B7C8E56-96A8-4B40-B454-B802CB36339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097576E0-C03B-470C-9010-907364079216}"/>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94CE80B7-6574-40CB-AF3F-631FDA1E5A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67776</xdr:rowOff>
    </xdr:from>
    <xdr:to>
      <xdr:col>76</xdr:col>
      <xdr:colOff>21589</xdr:colOff>
      <xdr:row>33</xdr:row>
      <xdr:rowOff>47160</xdr:rowOff>
    </xdr:to>
    <xdr:cxnSp macro="">
      <xdr:nvCxnSpPr>
        <xdr:cNvPr id="128" name="直線コネクタ 127">
          <a:extLst>
            <a:ext uri="{FF2B5EF4-FFF2-40B4-BE49-F238E27FC236}">
              <a16:creationId xmlns:a16="http://schemas.microsoft.com/office/drawing/2014/main" id="{606C709A-2876-49FC-A988-B778102E6E5E}"/>
            </a:ext>
          </a:extLst>
        </xdr:cNvPr>
        <xdr:cNvCxnSpPr/>
      </xdr:nvCxnSpPr>
      <xdr:spPr>
        <a:xfrm flipV="1">
          <a:off x="14793595" y="5297001"/>
          <a:ext cx="1269" cy="117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50986</xdr:rowOff>
    </xdr:from>
    <xdr:ext cx="469744" cy="259045"/>
    <xdr:sp macro="" textlink="">
      <xdr:nvSpPr>
        <xdr:cNvPr id="129" name="債務償還比率最小値テキスト">
          <a:extLst>
            <a:ext uri="{FF2B5EF4-FFF2-40B4-BE49-F238E27FC236}">
              <a16:creationId xmlns:a16="http://schemas.microsoft.com/office/drawing/2014/main" id="{9C3B9460-A1B7-4C8E-8BD6-19E3F3BCC1A3}"/>
            </a:ext>
          </a:extLst>
        </xdr:cNvPr>
        <xdr:cNvSpPr txBox="1"/>
      </xdr:nvSpPr>
      <xdr:spPr>
        <a:xfrm>
          <a:off x="14846300" y="648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47160</xdr:rowOff>
    </xdr:from>
    <xdr:to>
      <xdr:col>76</xdr:col>
      <xdr:colOff>111125</xdr:colOff>
      <xdr:row>33</xdr:row>
      <xdr:rowOff>47160</xdr:rowOff>
    </xdr:to>
    <xdr:cxnSp macro="">
      <xdr:nvCxnSpPr>
        <xdr:cNvPr id="130" name="直線コネクタ 129">
          <a:extLst>
            <a:ext uri="{FF2B5EF4-FFF2-40B4-BE49-F238E27FC236}">
              <a16:creationId xmlns:a16="http://schemas.microsoft.com/office/drawing/2014/main" id="{FD26685A-6982-4E52-9E31-83C2F4D42802}"/>
            </a:ext>
          </a:extLst>
        </xdr:cNvPr>
        <xdr:cNvCxnSpPr/>
      </xdr:nvCxnSpPr>
      <xdr:spPr>
        <a:xfrm>
          <a:off x="14706600" y="647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14453</xdr:rowOff>
    </xdr:from>
    <xdr:ext cx="469744" cy="259045"/>
    <xdr:sp macro="" textlink="">
      <xdr:nvSpPr>
        <xdr:cNvPr id="131" name="債務償還比率最大値テキスト">
          <a:extLst>
            <a:ext uri="{FF2B5EF4-FFF2-40B4-BE49-F238E27FC236}">
              <a16:creationId xmlns:a16="http://schemas.microsoft.com/office/drawing/2014/main" id="{2ABF2147-59DA-4166-952A-56978D39CA07}"/>
            </a:ext>
          </a:extLst>
        </xdr:cNvPr>
        <xdr:cNvSpPr txBox="1"/>
      </xdr:nvSpPr>
      <xdr:spPr>
        <a:xfrm>
          <a:off x="14846300" y="50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67776</xdr:rowOff>
    </xdr:from>
    <xdr:to>
      <xdr:col>76</xdr:col>
      <xdr:colOff>111125</xdr:colOff>
      <xdr:row>26</xdr:row>
      <xdr:rowOff>67776</xdr:rowOff>
    </xdr:to>
    <xdr:cxnSp macro="">
      <xdr:nvCxnSpPr>
        <xdr:cNvPr id="132" name="直線コネクタ 131">
          <a:extLst>
            <a:ext uri="{FF2B5EF4-FFF2-40B4-BE49-F238E27FC236}">
              <a16:creationId xmlns:a16="http://schemas.microsoft.com/office/drawing/2014/main" id="{2558367C-4C78-42ED-B02B-09A81DB94CB8}"/>
            </a:ext>
          </a:extLst>
        </xdr:cNvPr>
        <xdr:cNvCxnSpPr/>
      </xdr:nvCxnSpPr>
      <xdr:spPr>
        <a:xfrm>
          <a:off x="14706600" y="529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110592</xdr:rowOff>
    </xdr:from>
    <xdr:ext cx="469744" cy="259045"/>
    <xdr:sp macro="" textlink="">
      <xdr:nvSpPr>
        <xdr:cNvPr id="133" name="債務償還比率平均値テキスト">
          <a:extLst>
            <a:ext uri="{FF2B5EF4-FFF2-40B4-BE49-F238E27FC236}">
              <a16:creationId xmlns:a16="http://schemas.microsoft.com/office/drawing/2014/main" id="{C8CC1C70-2BCE-431B-B577-8859D69BDE10}"/>
            </a:ext>
          </a:extLst>
        </xdr:cNvPr>
        <xdr:cNvSpPr txBox="1"/>
      </xdr:nvSpPr>
      <xdr:spPr>
        <a:xfrm>
          <a:off x="14846300" y="56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87715</xdr:rowOff>
    </xdr:from>
    <xdr:to>
      <xdr:col>76</xdr:col>
      <xdr:colOff>73025</xdr:colOff>
      <xdr:row>30</xdr:row>
      <xdr:rowOff>17865</xdr:rowOff>
    </xdr:to>
    <xdr:sp macro="" textlink="">
      <xdr:nvSpPr>
        <xdr:cNvPr id="134" name="フローチャート: 判断 133">
          <a:extLst>
            <a:ext uri="{FF2B5EF4-FFF2-40B4-BE49-F238E27FC236}">
              <a16:creationId xmlns:a16="http://schemas.microsoft.com/office/drawing/2014/main" id="{FC42ABDF-1C74-4FF9-9096-45183DCEA967}"/>
            </a:ext>
          </a:extLst>
        </xdr:cNvPr>
        <xdr:cNvSpPr/>
      </xdr:nvSpPr>
      <xdr:spPr>
        <a:xfrm>
          <a:off x="14744700" y="58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117940</xdr:rowOff>
    </xdr:from>
    <xdr:to>
      <xdr:col>72</xdr:col>
      <xdr:colOff>123825</xdr:colOff>
      <xdr:row>30</xdr:row>
      <xdr:rowOff>48090</xdr:rowOff>
    </xdr:to>
    <xdr:sp macro="" textlink="">
      <xdr:nvSpPr>
        <xdr:cNvPr id="135" name="フローチャート: 判断 134">
          <a:extLst>
            <a:ext uri="{FF2B5EF4-FFF2-40B4-BE49-F238E27FC236}">
              <a16:creationId xmlns:a16="http://schemas.microsoft.com/office/drawing/2014/main" id="{3BC4DF49-8E7F-4892-B96C-0F40A9A28193}"/>
            </a:ext>
          </a:extLst>
        </xdr:cNvPr>
        <xdr:cNvSpPr/>
      </xdr:nvSpPr>
      <xdr:spPr>
        <a:xfrm>
          <a:off x="14033500" y="58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128556</xdr:rowOff>
    </xdr:from>
    <xdr:to>
      <xdr:col>68</xdr:col>
      <xdr:colOff>123825</xdr:colOff>
      <xdr:row>30</xdr:row>
      <xdr:rowOff>58706</xdr:rowOff>
    </xdr:to>
    <xdr:sp macro="" textlink="">
      <xdr:nvSpPr>
        <xdr:cNvPr id="136" name="フローチャート: 判断 135">
          <a:extLst>
            <a:ext uri="{FF2B5EF4-FFF2-40B4-BE49-F238E27FC236}">
              <a16:creationId xmlns:a16="http://schemas.microsoft.com/office/drawing/2014/main" id="{65852924-4167-45B9-A65B-A5910BD50F55}"/>
            </a:ext>
          </a:extLst>
        </xdr:cNvPr>
        <xdr:cNvSpPr/>
      </xdr:nvSpPr>
      <xdr:spPr>
        <a:xfrm>
          <a:off x="13271500" y="58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113443</xdr:rowOff>
    </xdr:from>
    <xdr:to>
      <xdr:col>64</xdr:col>
      <xdr:colOff>123825</xdr:colOff>
      <xdr:row>30</xdr:row>
      <xdr:rowOff>43593</xdr:rowOff>
    </xdr:to>
    <xdr:sp macro="" textlink="">
      <xdr:nvSpPr>
        <xdr:cNvPr id="137" name="フローチャート: 判断 136">
          <a:extLst>
            <a:ext uri="{FF2B5EF4-FFF2-40B4-BE49-F238E27FC236}">
              <a16:creationId xmlns:a16="http://schemas.microsoft.com/office/drawing/2014/main" id="{C19BD5FC-34AF-44CE-B4A1-7D61F4EE3CAD}"/>
            </a:ext>
          </a:extLst>
        </xdr:cNvPr>
        <xdr:cNvSpPr/>
      </xdr:nvSpPr>
      <xdr:spPr>
        <a:xfrm>
          <a:off x="12509500" y="585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126217</xdr:rowOff>
    </xdr:from>
    <xdr:to>
      <xdr:col>60</xdr:col>
      <xdr:colOff>123825</xdr:colOff>
      <xdr:row>30</xdr:row>
      <xdr:rowOff>56367</xdr:rowOff>
    </xdr:to>
    <xdr:sp macro="" textlink="">
      <xdr:nvSpPr>
        <xdr:cNvPr id="138" name="フローチャート: 判断 137">
          <a:extLst>
            <a:ext uri="{FF2B5EF4-FFF2-40B4-BE49-F238E27FC236}">
              <a16:creationId xmlns:a16="http://schemas.microsoft.com/office/drawing/2014/main" id="{751D375D-5DCF-450F-ADBC-0AC5DE691FD8}"/>
            </a:ext>
          </a:extLst>
        </xdr:cNvPr>
        <xdr:cNvSpPr/>
      </xdr:nvSpPr>
      <xdr:spPr>
        <a:xfrm>
          <a:off x="11747500" y="586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125712E-AE46-4AA9-AB27-C428987F65B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B688871-4E91-4185-946F-53A2883CFF9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68BD1B2-D78D-4EEF-B668-B8796B3F4A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CA95589-3873-4B86-BD5B-3F3E9E223B9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8CEA112-BBBC-4505-B3BA-E586F1E2BB7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148908</xdr:rowOff>
    </xdr:from>
    <xdr:to>
      <xdr:col>76</xdr:col>
      <xdr:colOff>73025</xdr:colOff>
      <xdr:row>32</xdr:row>
      <xdr:rowOff>79058</xdr:rowOff>
    </xdr:to>
    <xdr:sp macro="" textlink="">
      <xdr:nvSpPr>
        <xdr:cNvPr id="144" name="楕円 143">
          <a:extLst>
            <a:ext uri="{FF2B5EF4-FFF2-40B4-BE49-F238E27FC236}">
              <a16:creationId xmlns:a16="http://schemas.microsoft.com/office/drawing/2014/main" id="{B64B21CA-A919-4BD0-85D3-56F84A9611BE}"/>
            </a:ext>
          </a:extLst>
        </xdr:cNvPr>
        <xdr:cNvSpPr/>
      </xdr:nvSpPr>
      <xdr:spPr>
        <a:xfrm>
          <a:off x="147447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127335</xdr:rowOff>
    </xdr:from>
    <xdr:ext cx="469744" cy="259045"/>
    <xdr:sp macro="" textlink="">
      <xdr:nvSpPr>
        <xdr:cNvPr id="145" name="債務償還比率該当値テキスト">
          <a:extLst>
            <a:ext uri="{FF2B5EF4-FFF2-40B4-BE49-F238E27FC236}">
              <a16:creationId xmlns:a16="http://schemas.microsoft.com/office/drawing/2014/main" id="{1688F20E-5889-4ABD-BCB0-29F2C2970A70}"/>
            </a:ext>
          </a:extLst>
        </xdr:cNvPr>
        <xdr:cNvSpPr txBox="1"/>
      </xdr:nvSpPr>
      <xdr:spPr>
        <a:xfrm>
          <a:off x="14846300" y="621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17230</xdr:rowOff>
    </xdr:from>
    <xdr:to>
      <xdr:col>72</xdr:col>
      <xdr:colOff>123825</xdr:colOff>
      <xdr:row>33</xdr:row>
      <xdr:rowOff>118830</xdr:rowOff>
    </xdr:to>
    <xdr:sp macro="" textlink="">
      <xdr:nvSpPr>
        <xdr:cNvPr id="146" name="楕円 145">
          <a:extLst>
            <a:ext uri="{FF2B5EF4-FFF2-40B4-BE49-F238E27FC236}">
              <a16:creationId xmlns:a16="http://schemas.microsoft.com/office/drawing/2014/main" id="{A4067349-56AF-4168-8A26-2E144E3DC91F}"/>
            </a:ext>
          </a:extLst>
        </xdr:cNvPr>
        <xdr:cNvSpPr/>
      </xdr:nvSpPr>
      <xdr:spPr>
        <a:xfrm>
          <a:off x="14033500" y="64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28258</xdr:rowOff>
    </xdr:from>
    <xdr:to>
      <xdr:col>76</xdr:col>
      <xdr:colOff>22225</xdr:colOff>
      <xdr:row>33</xdr:row>
      <xdr:rowOff>68030</xdr:rowOff>
    </xdr:to>
    <xdr:cxnSp macro="">
      <xdr:nvCxnSpPr>
        <xdr:cNvPr id="147" name="直線コネクタ 146">
          <a:extLst>
            <a:ext uri="{FF2B5EF4-FFF2-40B4-BE49-F238E27FC236}">
              <a16:creationId xmlns:a16="http://schemas.microsoft.com/office/drawing/2014/main" id="{9D01D011-918A-485D-9262-6EB8D4196306}"/>
            </a:ext>
          </a:extLst>
        </xdr:cNvPr>
        <xdr:cNvCxnSpPr/>
      </xdr:nvCxnSpPr>
      <xdr:spPr>
        <a:xfrm flipV="1">
          <a:off x="14084300" y="6286183"/>
          <a:ext cx="711200" cy="2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163121</xdr:rowOff>
    </xdr:from>
    <xdr:to>
      <xdr:col>68</xdr:col>
      <xdr:colOff>123825</xdr:colOff>
      <xdr:row>32</xdr:row>
      <xdr:rowOff>93271</xdr:rowOff>
    </xdr:to>
    <xdr:sp macro="" textlink="">
      <xdr:nvSpPr>
        <xdr:cNvPr id="148" name="楕円 147">
          <a:extLst>
            <a:ext uri="{FF2B5EF4-FFF2-40B4-BE49-F238E27FC236}">
              <a16:creationId xmlns:a16="http://schemas.microsoft.com/office/drawing/2014/main" id="{8586DF27-538B-4BE2-9520-3E4D10C5F05B}"/>
            </a:ext>
          </a:extLst>
        </xdr:cNvPr>
        <xdr:cNvSpPr/>
      </xdr:nvSpPr>
      <xdr:spPr>
        <a:xfrm>
          <a:off x="13271500" y="62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42471</xdr:rowOff>
    </xdr:from>
    <xdr:to>
      <xdr:col>72</xdr:col>
      <xdr:colOff>73025</xdr:colOff>
      <xdr:row>33</xdr:row>
      <xdr:rowOff>68030</xdr:rowOff>
    </xdr:to>
    <xdr:cxnSp macro="">
      <xdr:nvCxnSpPr>
        <xdr:cNvPr id="149" name="直線コネクタ 148">
          <a:extLst>
            <a:ext uri="{FF2B5EF4-FFF2-40B4-BE49-F238E27FC236}">
              <a16:creationId xmlns:a16="http://schemas.microsoft.com/office/drawing/2014/main" id="{24811B26-6C6C-4AE5-9B9B-F7E9E5A651C7}"/>
            </a:ext>
          </a:extLst>
        </xdr:cNvPr>
        <xdr:cNvCxnSpPr/>
      </xdr:nvCxnSpPr>
      <xdr:spPr>
        <a:xfrm>
          <a:off x="13322300" y="6300396"/>
          <a:ext cx="762000" cy="19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57870</xdr:rowOff>
    </xdr:from>
    <xdr:to>
      <xdr:col>64</xdr:col>
      <xdr:colOff>123825</xdr:colOff>
      <xdr:row>31</xdr:row>
      <xdr:rowOff>159470</xdr:rowOff>
    </xdr:to>
    <xdr:sp macro="" textlink="">
      <xdr:nvSpPr>
        <xdr:cNvPr id="150" name="楕円 149">
          <a:extLst>
            <a:ext uri="{FF2B5EF4-FFF2-40B4-BE49-F238E27FC236}">
              <a16:creationId xmlns:a16="http://schemas.microsoft.com/office/drawing/2014/main" id="{329E83F9-1EDE-4AD1-B0A6-E609BA0DA615}"/>
            </a:ext>
          </a:extLst>
        </xdr:cNvPr>
        <xdr:cNvSpPr/>
      </xdr:nvSpPr>
      <xdr:spPr>
        <a:xfrm>
          <a:off x="12509500" y="61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108670</xdr:rowOff>
    </xdr:from>
    <xdr:to>
      <xdr:col>68</xdr:col>
      <xdr:colOff>73025</xdr:colOff>
      <xdr:row>32</xdr:row>
      <xdr:rowOff>42471</xdr:rowOff>
    </xdr:to>
    <xdr:cxnSp macro="">
      <xdr:nvCxnSpPr>
        <xdr:cNvPr id="151" name="直線コネクタ 150">
          <a:extLst>
            <a:ext uri="{FF2B5EF4-FFF2-40B4-BE49-F238E27FC236}">
              <a16:creationId xmlns:a16="http://schemas.microsoft.com/office/drawing/2014/main" id="{C7033E5E-0964-4234-9743-5F4389CB84E2}"/>
            </a:ext>
          </a:extLst>
        </xdr:cNvPr>
        <xdr:cNvCxnSpPr/>
      </xdr:nvCxnSpPr>
      <xdr:spPr>
        <a:xfrm>
          <a:off x="12560300" y="6195145"/>
          <a:ext cx="762000" cy="1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142610</xdr:rowOff>
    </xdr:from>
    <xdr:to>
      <xdr:col>60</xdr:col>
      <xdr:colOff>123825</xdr:colOff>
      <xdr:row>32</xdr:row>
      <xdr:rowOff>72760</xdr:rowOff>
    </xdr:to>
    <xdr:sp macro="" textlink="">
      <xdr:nvSpPr>
        <xdr:cNvPr id="152" name="楕円 151">
          <a:extLst>
            <a:ext uri="{FF2B5EF4-FFF2-40B4-BE49-F238E27FC236}">
              <a16:creationId xmlns:a16="http://schemas.microsoft.com/office/drawing/2014/main" id="{C9A00AC5-8AFE-40ED-ABCD-5EDC530BAB9C}"/>
            </a:ext>
          </a:extLst>
        </xdr:cNvPr>
        <xdr:cNvSpPr/>
      </xdr:nvSpPr>
      <xdr:spPr>
        <a:xfrm>
          <a:off x="11747500" y="622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108670</xdr:rowOff>
    </xdr:from>
    <xdr:to>
      <xdr:col>64</xdr:col>
      <xdr:colOff>73025</xdr:colOff>
      <xdr:row>32</xdr:row>
      <xdr:rowOff>21960</xdr:rowOff>
    </xdr:to>
    <xdr:cxnSp macro="">
      <xdr:nvCxnSpPr>
        <xdr:cNvPr id="153" name="直線コネクタ 152">
          <a:extLst>
            <a:ext uri="{FF2B5EF4-FFF2-40B4-BE49-F238E27FC236}">
              <a16:creationId xmlns:a16="http://schemas.microsoft.com/office/drawing/2014/main" id="{DEF2725E-1AA4-4950-B33B-A51EA171FD3C}"/>
            </a:ext>
          </a:extLst>
        </xdr:cNvPr>
        <xdr:cNvCxnSpPr/>
      </xdr:nvCxnSpPr>
      <xdr:spPr>
        <a:xfrm flipV="1">
          <a:off x="11798300" y="6195145"/>
          <a:ext cx="762000" cy="8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64617</xdr:rowOff>
    </xdr:from>
    <xdr:ext cx="469744" cy="259045"/>
    <xdr:sp macro="" textlink="">
      <xdr:nvSpPr>
        <xdr:cNvPr id="154" name="n_1aveValue債務償還比率">
          <a:extLst>
            <a:ext uri="{FF2B5EF4-FFF2-40B4-BE49-F238E27FC236}">
              <a16:creationId xmlns:a16="http://schemas.microsoft.com/office/drawing/2014/main" id="{DACF44FA-8F80-4C46-8772-29BE48B30447}"/>
            </a:ext>
          </a:extLst>
        </xdr:cNvPr>
        <xdr:cNvSpPr txBox="1"/>
      </xdr:nvSpPr>
      <xdr:spPr>
        <a:xfrm>
          <a:off x="13836727" y="563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75233</xdr:rowOff>
    </xdr:from>
    <xdr:ext cx="469744" cy="259045"/>
    <xdr:sp macro="" textlink="">
      <xdr:nvSpPr>
        <xdr:cNvPr id="155" name="n_2aveValue債務償還比率">
          <a:extLst>
            <a:ext uri="{FF2B5EF4-FFF2-40B4-BE49-F238E27FC236}">
              <a16:creationId xmlns:a16="http://schemas.microsoft.com/office/drawing/2014/main" id="{F0D2C905-B1F4-48BA-B6BD-ADEE71A6B1E0}"/>
            </a:ext>
          </a:extLst>
        </xdr:cNvPr>
        <xdr:cNvSpPr txBox="1"/>
      </xdr:nvSpPr>
      <xdr:spPr>
        <a:xfrm>
          <a:off x="13087427" y="56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60120</xdr:rowOff>
    </xdr:from>
    <xdr:ext cx="469744" cy="259045"/>
    <xdr:sp macro="" textlink="">
      <xdr:nvSpPr>
        <xdr:cNvPr id="156" name="n_3aveValue債務償還比率">
          <a:extLst>
            <a:ext uri="{FF2B5EF4-FFF2-40B4-BE49-F238E27FC236}">
              <a16:creationId xmlns:a16="http://schemas.microsoft.com/office/drawing/2014/main" id="{8C3D3F34-5BF4-4508-9337-B06595EE9B90}"/>
            </a:ext>
          </a:extLst>
        </xdr:cNvPr>
        <xdr:cNvSpPr txBox="1"/>
      </xdr:nvSpPr>
      <xdr:spPr>
        <a:xfrm>
          <a:off x="12325427" y="563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72894</xdr:rowOff>
    </xdr:from>
    <xdr:ext cx="469744" cy="259045"/>
    <xdr:sp macro="" textlink="">
      <xdr:nvSpPr>
        <xdr:cNvPr id="157" name="n_4aveValue債務償還比率">
          <a:extLst>
            <a:ext uri="{FF2B5EF4-FFF2-40B4-BE49-F238E27FC236}">
              <a16:creationId xmlns:a16="http://schemas.microsoft.com/office/drawing/2014/main" id="{7B94F5F3-B93F-4BFF-A13B-DF62A33EC785}"/>
            </a:ext>
          </a:extLst>
        </xdr:cNvPr>
        <xdr:cNvSpPr txBox="1"/>
      </xdr:nvSpPr>
      <xdr:spPr>
        <a:xfrm>
          <a:off x="11563427" y="56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109957</xdr:rowOff>
    </xdr:from>
    <xdr:ext cx="469744" cy="259045"/>
    <xdr:sp macro="" textlink="">
      <xdr:nvSpPr>
        <xdr:cNvPr id="158" name="n_1mainValue債務償還比率">
          <a:extLst>
            <a:ext uri="{FF2B5EF4-FFF2-40B4-BE49-F238E27FC236}">
              <a16:creationId xmlns:a16="http://schemas.microsoft.com/office/drawing/2014/main" id="{5A2EC005-0C0F-40BF-A8A4-733A9B83DE04}"/>
            </a:ext>
          </a:extLst>
        </xdr:cNvPr>
        <xdr:cNvSpPr txBox="1"/>
      </xdr:nvSpPr>
      <xdr:spPr>
        <a:xfrm>
          <a:off x="13836727" y="653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84398</xdr:rowOff>
    </xdr:from>
    <xdr:ext cx="469744" cy="259045"/>
    <xdr:sp macro="" textlink="">
      <xdr:nvSpPr>
        <xdr:cNvPr id="159" name="n_2mainValue債務償還比率">
          <a:extLst>
            <a:ext uri="{FF2B5EF4-FFF2-40B4-BE49-F238E27FC236}">
              <a16:creationId xmlns:a16="http://schemas.microsoft.com/office/drawing/2014/main" id="{3EE73C38-5EE0-4709-AD2A-51F33ACE14A8}"/>
            </a:ext>
          </a:extLst>
        </xdr:cNvPr>
        <xdr:cNvSpPr txBox="1"/>
      </xdr:nvSpPr>
      <xdr:spPr>
        <a:xfrm>
          <a:off x="13087427" y="63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150597</xdr:rowOff>
    </xdr:from>
    <xdr:ext cx="469744" cy="259045"/>
    <xdr:sp macro="" textlink="">
      <xdr:nvSpPr>
        <xdr:cNvPr id="160" name="n_3mainValue債務償還比率">
          <a:extLst>
            <a:ext uri="{FF2B5EF4-FFF2-40B4-BE49-F238E27FC236}">
              <a16:creationId xmlns:a16="http://schemas.microsoft.com/office/drawing/2014/main" id="{B08818DD-D92F-45D5-B96B-E6D3167DECAA}"/>
            </a:ext>
          </a:extLst>
        </xdr:cNvPr>
        <xdr:cNvSpPr txBox="1"/>
      </xdr:nvSpPr>
      <xdr:spPr>
        <a:xfrm>
          <a:off x="12325427" y="62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63887</xdr:rowOff>
    </xdr:from>
    <xdr:ext cx="469744" cy="259045"/>
    <xdr:sp macro="" textlink="">
      <xdr:nvSpPr>
        <xdr:cNvPr id="161" name="n_4mainValue債務償還比率">
          <a:extLst>
            <a:ext uri="{FF2B5EF4-FFF2-40B4-BE49-F238E27FC236}">
              <a16:creationId xmlns:a16="http://schemas.microsoft.com/office/drawing/2014/main" id="{4265F80E-26FD-4C34-BF2B-E9AD7D425C5E}"/>
            </a:ext>
          </a:extLst>
        </xdr:cNvPr>
        <xdr:cNvSpPr txBox="1"/>
      </xdr:nvSpPr>
      <xdr:spPr>
        <a:xfrm>
          <a:off x="11563427" y="632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D9A4C35A-8CEC-41DC-8353-B265E08C111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83F30329-0FFA-4B9C-B459-C9560655930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C3AA496D-C768-4C74-AACB-B71ED20BD4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994CF319-96A0-4C0B-B4C6-3971F997D01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F062141F-4FBA-4743-863B-5AD59F171E6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64B5115A-A2E3-44FB-8DB0-E77DFC4A98B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34DE47-0068-43B2-A9EE-61285D8FA3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6D401A8-4178-4BF0-B52D-86055EF4BE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9943549-CF38-4BA6-A8DE-24DAF9E63B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7A33DE-FECA-4922-B338-C60F2C1761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BB508D-FA88-4260-B6DD-87923F5EB4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E6F800-B215-4B82-A873-714E802226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874248-FCBC-4A02-AD60-C8F3CB9B7E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E520F0-D56C-40B7-A5EA-8CB70284DA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D0A822-AE1A-4BBE-93E7-4082F3E789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34F743-7AD9-4699-9ABA-8F619874BD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19,082
18,894
130.63
11,943,235
11,551,483
366,214
5,247,797
8,964,102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EED8F2-E8D5-4B77-BCA6-778B244C24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78D64F-C034-4076-A37D-2AD7A2D167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F7244E-BD87-4FC7-9B8F-632F9E0B8D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56EDA0-A001-42D9-991C-2F7E8289B4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DF629D-CE5E-458C-892E-1E77DA2FE1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CD3FCC7-9DA5-45A5-BA55-488414BAE7F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31B029-0348-46C7-8969-277AF01793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A657AF-653E-4B85-93E5-FC6D54EC26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B8288F-BE9E-47D0-AFCD-EB6A479C28A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852997-140B-4FBC-9273-C67FC8AC97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A84A8C0-FEAB-4F18-857C-176F4FAD78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142332-3090-4E1A-88FD-21831EB6DF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6A398-D6CC-40DE-AEAE-284CF8C9DE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1E7332-F69D-45B3-ABCC-7B4D84B9D9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2B28AA-DD76-4654-9DFB-D3FD5F75CE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AC6102-14D3-4BDE-B5F1-903CCDB743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8225EA-BE4A-4457-A457-C53D302F00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5E7677-B66A-40BB-B70A-6A379CBC7C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B37CB0F-87C0-400C-BBFF-C761D051BB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8B03DF-26BA-4D16-9741-21494A48A3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B6A54F-4A66-4ECC-9C92-D7179DFC89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2A2E49-F560-44D9-ABB5-F7DC61781D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427562-58B0-4F61-B246-E7AB592624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E553A2-3BC3-4412-A4DB-B73B104177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1EF9D1-D7C1-4504-B51F-B26444BC2F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259CD9-DEAD-4A7E-818E-C864B2E486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C06C5D-4C36-4146-898F-EE724DF40C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CD7FE8-683B-47F9-B750-965A2BEFE2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6B448A9-587E-407A-B8F7-A9AA369582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76FB9F0-0214-4E89-B6F7-F7886D8153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E56AD38-C453-4EBC-85BD-A91217000E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84BFD9-470F-40E6-9853-3E480F1802C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017B59F-AB97-4926-BAD4-0070F38EBC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B5690F7-D094-44BA-A173-DAD9E21F7C5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A87C658-1AF0-429C-8E2D-6C99ECD5525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3425B01-67F6-42F4-9F89-EA584EE7D00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DAD0359-E6CC-4C53-8C89-37E27F3D7F0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077756C-D414-42AE-809D-C2A58441B44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EAA9847-36E6-4267-A62E-F46447782A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216787A-4058-470B-B4F9-B0F85475081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6FEF0DB-62C0-448D-BCBB-DE60D36E7E4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4E148FF-64B5-478D-A2D5-409C62C5060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2C75F25-9D7A-4AD2-84DB-E41A801ABD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AD3C210-38CB-4382-AF3B-D21C190BBBF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6BABFD7-A2C4-4CAB-807C-4435E2D3E8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4EABF9B3-2839-4E27-879F-FADBA65F65B6}"/>
            </a:ext>
          </a:extLst>
        </xdr:cNvPr>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26979E77-D437-4D95-A329-8F868B2EEE65}"/>
            </a:ext>
          </a:extLst>
        </xdr:cNvPr>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1147185F-48D4-473E-B5ED-542C3B973F65}"/>
            </a:ext>
          </a:extLst>
        </xdr:cNvPr>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B0B64F3E-1972-426B-8E66-7F61B819DABF}"/>
            </a:ext>
          </a:extLst>
        </xdr:cNvPr>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3B10EBCC-7130-4519-9477-2E28A069E974}"/>
            </a:ext>
          </a:extLst>
        </xdr:cNvPr>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43832</xdr:rowOff>
    </xdr:from>
    <xdr:ext cx="405111" cy="259045"/>
    <xdr:sp macro="" textlink="">
      <xdr:nvSpPr>
        <xdr:cNvPr id="62" name="【道路】&#10;有形固定資産減価償却率平均値テキスト">
          <a:extLst>
            <a:ext uri="{FF2B5EF4-FFF2-40B4-BE49-F238E27FC236}">
              <a16:creationId xmlns:a16="http://schemas.microsoft.com/office/drawing/2014/main" id="{0C98D1A3-50A9-4984-ABD6-72D5E8CD74B1}"/>
            </a:ext>
          </a:extLst>
        </xdr:cNvPr>
        <xdr:cNvSpPr txBox="1"/>
      </xdr:nvSpPr>
      <xdr:spPr>
        <a:xfrm>
          <a:off x="46736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0FA8D075-107C-4379-8065-88ACF6505B91}"/>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B3815F44-52BB-4039-BEC2-0B85147F1CB1}"/>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E1FFDA96-F487-4AB4-AE55-17CBAC68E097}"/>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056BBC3F-950D-4D5B-B798-2508E98A6EB5}"/>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E62075B5-940F-4FDE-8B28-1D0ED7411951}"/>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57A0FC-EF42-4B53-A4E9-F48F49D4E9B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B8B21D-6490-4ECE-928E-B1FFDFA8DAD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8939631-1C12-4FAF-8140-8F3B31815F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8E8345-3D9A-4707-B8C0-1DFCA6AC97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253A9B1-07CE-4592-AD62-36A9E2BD0E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57785</xdr:rowOff>
    </xdr:from>
    <xdr:to>
      <xdr:col>24</xdr:col>
      <xdr:colOff>114300</xdr:colOff>
      <xdr:row>34</xdr:row>
      <xdr:rowOff>159385</xdr:rowOff>
    </xdr:to>
    <xdr:sp macro="" textlink="">
      <xdr:nvSpPr>
        <xdr:cNvPr id="73" name="楕円 72">
          <a:extLst>
            <a:ext uri="{FF2B5EF4-FFF2-40B4-BE49-F238E27FC236}">
              <a16:creationId xmlns:a16="http://schemas.microsoft.com/office/drawing/2014/main" id="{6BA80A22-A7BE-49C1-83D3-D9FC096666E3}"/>
            </a:ext>
          </a:extLst>
        </xdr:cNvPr>
        <xdr:cNvSpPr/>
      </xdr:nvSpPr>
      <xdr:spPr>
        <a:xfrm>
          <a:off x="4584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10812</xdr:rowOff>
    </xdr:from>
    <xdr:ext cx="405111" cy="259045"/>
    <xdr:sp macro="" textlink="">
      <xdr:nvSpPr>
        <xdr:cNvPr id="74" name="【道路】&#10;有形固定資産減価償却率該当値テキスト">
          <a:extLst>
            <a:ext uri="{FF2B5EF4-FFF2-40B4-BE49-F238E27FC236}">
              <a16:creationId xmlns:a16="http://schemas.microsoft.com/office/drawing/2014/main" id="{5315ACEA-760F-4848-9739-8D0A1ED8C8D2}"/>
            </a:ext>
          </a:extLst>
        </xdr:cNvPr>
        <xdr:cNvSpPr txBox="1"/>
      </xdr:nvSpPr>
      <xdr:spPr>
        <a:xfrm>
          <a:off x="4673600" y="584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21590</xdr:rowOff>
    </xdr:from>
    <xdr:to>
      <xdr:col>20</xdr:col>
      <xdr:colOff>38100</xdr:colOff>
      <xdr:row>34</xdr:row>
      <xdr:rowOff>123190</xdr:rowOff>
    </xdr:to>
    <xdr:sp macro="" textlink="">
      <xdr:nvSpPr>
        <xdr:cNvPr id="75" name="楕円 74">
          <a:extLst>
            <a:ext uri="{FF2B5EF4-FFF2-40B4-BE49-F238E27FC236}">
              <a16:creationId xmlns:a16="http://schemas.microsoft.com/office/drawing/2014/main" id="{9645F68C-67B0-49F7-AEDB-FA5ED27C6FF8}"/>
            </a:ext>
          </a:extLst>
        </xdr:cNvPr>
        <xdr:cNvSpPr/>
      </xdr:nvSpPr>
      <xdr:spPr>
        <a:xfrm>
          <a:off x="3746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72390</xdr:rowOff>
    </xdr:from>
    <xdr:to>
      <xdr:col>24</xdr:col>
      <xdr:colOff>63500</xdr:colOff>
      <xdr:row>34</xdr:row>
      <xdr:rowOff>108585</xdr:rowOff>
    </xdr:to>
    <xdr:cxnSp macro="">
      <xdr:nvCxnSpPr>
        <xdr:cNvPr id="76" name="直線コネクタ 75">
          <a:extLst>
            <a:ext uri="{FF2B5EF4-FFF2-40B4-BE49-F238E27FC236}">
              <a16:creationId xmlns:a16="http://schemas.microsoft.com/office/drawing/2014/main" id="{CE39B7F7-D778-42E8-A34F-5CE2AD9BB7A2}"/>
            </a:ext>
          </a:extLst>
        </xdr:cNvPr>
        <xdr:cNvCxnSpPr/>
      </xdr:nvCxnSpPr>
      <xdr:spPr>
        <a:xfrm>
          <a:off x="3797300" y="59016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156845</xdr:rowOff>
    </xdr:from>
    <xdr:to>
      <xdr:col>15</xdr:col>
      <xdr:colOff>101600</xdr:colOff>
      <xdr:row>34</xdr:row>
      <xdr:rowOff>86995</xdr:rowOff>
    </xdr:to>
    <xdr:sp macro="" textlink="">
      <xdr:nvSpPr>
        <xdr:cNvPr id="77" name="楕円 76">
          <a:extLst>
            <a:ext uri="{FF2B5EF4-FFF2-40B4-BE49-F238E27FC236}">
              <a16:creationId xmlns:a16="http://schemas.microsoft.com/office/drawing/2014/main" id="{3B3F814D-00D6-4853-94BF-335BB03AFD50}"/>
            </a:ext>
          </a:extLst>
        </xdr:cNvPr>
        <xdr:cNvSpPr/>
      </xdr:nvSpPr>
      <xdr:spPr>
        <a:xfrm>
          <a:off x="2857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36195</xdr:rowOff>
    </xdr:from>
    <xdr:to>
      <xdr:col>19</xdr:col>
      <xdr:colOff>177800</xdr:colOff>
      <xdr:row>34</xdr:row>
      <xdr:rowOff>72390</xdr:rowOff>
    </xdr:to>
    <xdr:cxnSp macro="">
      <xdr:nvCxnSpPr>
        <xdr:cNvPr id="78" name="直線コネクタ 77">
          <a:extLst>
            <a:ext uri="{FF2B5EF4-FFF2-40B4-BE49-F238E27FC236}">
              <a16:creationId xmlns:a16="http://schemas.microsoft.com/office/drawing/2014/main" id="{11438F08-7446-4B0F-B786-BF12855B404A}"/>
            </a:ext>
          </a:extLst>
        </xdr:cNvPr>
        <xdr:cNvCxnSpPr/>
      </xdr:nvCxnSpPr>
      <xdr:spPr>
        <a:xfrm>
          <a:off x="2908300" y="5865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120650</xdr:rowOff>
    </xdr:from>
    <xdr:to>
      <xdr:col>10</xdr:col>
      <xdr:colOff>165100</xdr:colOff>
      <xdr:row>34</xdr:row>
      <xdr:rowOff>50800</xdr:rowOff>
    </xdr:to>
    <xdr:sp macro="" textlink="">
      <xdr:nvSpPr>
        <xdr:cNvPr id="79" name="楕円 78">
          <a:extLst>
            <a:ext uri="{FF2B5EF4-FFF2-40B4-BE49-F238E27FC236}">
              <a16:creationId xmlns:a16="http://schemas.microsoft.com/office/drawing/2014/main" id="{972F0625-D851-4701-B9A9-423100C90E26}"/>
            </a:ext>
          </a:extLst>
        </xdr:cNvPr>
        <xdr:cNvSpPr/>
      </xdr:nvSpPr>
      <xdr:spPr>
        <a:xfrm>
          <a:off x="1968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0</xdr:rowOff>
    </xdr:from>
    <xdr:to>
      <xdr:col>15</xdr:col>
      <xdr:colOff>50800</xdr:colOff>
      <xdr:row>34</xdr:row>
      <xdr:rowOff>36195</xdr:rowOff>
    </xdr:to>
    <xdr:cxnSp macro="">
      <xdr:nvCxnSpPr>
        <xdr:cNvPr id="80" name="直線コネクタ 79">
          <a:extLst>
            <a:ext uri="{FF2B5EF4-FFF2-40B4-BE49-F238E27FC236}">
              <a16:creationId xmlns:a16="http://schemas.microsoft.com/office/drawing/2014/main" id="{D7A79C9D-1E13-4CFD-92AE-07ED68562FF2}"/>
            </a:ext>
          </a:extLst>
        </xdr:cNvPr>
        <xdr:cNvCxnSpPr/>
      </xdr:nvCxnSpPr>
      <xdr:spPr>
        <a:xfrm>
          <a:off x="2019300" y="5829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84455</xdr:rowOff>
    </xdr:from>
    <xdr:to>
      <xdr:col>6</xdr:col>
      <xdr:colOff>38100</xdr:colOff>
      <xdr:row>34</xdr:row>
      <xdr:rowOff>14605</xdr:rowOff>
    </xdr:to>
    <xdr:sp macro="" textlink="">
      <xdr:nvSpPr>
        <xdr:cNvPr id="81" name="楕円 80">
          <a:extLst>
            <a:ext uri="{FF2B5EF4-FFF2-40B4-BE49-F238E27FC236}">
              <a16:creationId xmlns:a16="http://schemas.microsoft.com/office/drawing/2014/main" id="{3DE1CE63-A068-405E-B914-3E64503D3FA8}"/>
            </a:ext>
          </a:extLst>
        </xdr:cNvPr>
        <xdr:cNvSpPr/>
      </xdr:nvSpPr>
      <xdr:spPr>
        <a:xfrm>
          <a:off x="1079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135255</xdr:rowOff>
    </xdr:from>
    <xdr:to>
      <xdr:col>10</xdr:col>
      <xdr:colOff>114300</xdr:colOff>
      <xdr:row>34</xdr:row>
      <xdr:rowOff>0</xdr:rowOff>
    </xdr:to>
    <xdr:cxnSp macro="">
      <xdr:nvCxnSpPr>
        <xdr:cNvPr id="82" name="直線コネクタ 81">
          <a:extLst>
            <a:ext uri="{FF2B5EF4-FFF2-40B4-BE49-F238E27FC236}">
              <a16:creationId xmlns:a16="http://schemas.microsoft.com/office/drawing/2014/main" id="{C8EC8C4F-8FC6-483F-87F3-CE7CD64DD6EA}"/>
            </a:ext>
          </a:extLst>
        </xdr:cNvPr>
        <xdr:cNvCxnSpPr/>
      </xdr:nvCxnSpPr>
      <xdr:spPr>
        <a:xfrm>
          <a:off x="1130300" y="5793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3" name="n_1aveValue【道路】&#10;有形固定資産減価償却率">
          <a:extLst>
            <a:ext uri="{FF2B5EF4-FFF2-40B4-BE49-F238E27FC236}">
              <a16:creationId xmlns:a16="http://schemas.microsoft.com/office/drawing/2014/main" id="{F490660F-F6A5-401D-9BDD-3C0997D99E35}"/>
            </a:ext>
          </a:extLst>
        </xdr:cNvPr>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4" name="n_2aveValue【道路】&#10;有形固定資産減価償却率">
          <a:extLst>
            <a:ext uri="{FF2B5EF4-FFF2-40B4-BE49-F238E27FC236}">
              <a16:creationId xmlns:a16="http://schemas.microsoft.com/office/drawing/2014/main" id="{CCF9209A-EB1C-4853-BF9C-66ECFAD4EC19}"/>
            </a:ext>
          </a:extLst>
        </xdr:cNvPr>
        <xdr:cNvSpPr txBox="1"/>
      </xdr:nvSpPr>
      <xdr:spPr>
        <a:xfrm>
          <a:off x="2705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5" name="n_3aveValue【道路】&#10;有形固定資産減価償却率">
          <a:extLst>
            <a:ext uri="{FF2B5EF4-FFF2-40B4-BE49-F238E27FC236}">
              <a16:creationId xmlns:a16="http://schemas.microsoft.com/office/drawing/2014/main" id="{656FE0C9-FC1B-4D71-884C-22B65F4A5263}"/>
            </a:ext>
          </a:extLst>
        </xdr:cNvPr>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70502</xdr:rowOff>
    </xdr:from>
    <xdr:ext cx="405111" cy="259045"/>
    <xdr:sp macro="" textlink="">
      <xdr:nvSpPr>
        <xdr:cNvPr id="86" name="n_4aveValue【道路】&#10;有形固定資産減価償却率">
          <a:extLst>
            <a:ext uri="{FF2B5EF4-FFF2-40B4-BE49-F238E27FC236}">
              <a16:creationId xmlns:a16="http://schemas.microsoft.com/office/drawing/2014/main" id="{31CDEF80-78CD-4686-8FCC-C5C8521923AF}"/>
            </a:ext>
          </a:extLst>
        </xdr:cNvPr>
        <xdr:cNvSpPr txBox="1"/>
      </xdr:nvSpPr>
      <xdr:spPr>
        <a:xfrm>
          <a:off x="927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139717</xdr:rowOff>
    </xdr:from>
    <xdr:ext cx="405111" cy="259045"/>
    <xdr:sp macro="" textlink="">
      <xdr:nvSpPr>
        <xdr:cNvPr id="87" name="n_1mainValue【道路】&#10;有形固定資産減価償却率">
          <a:extLst>
            <a:ext uri="{FF2B5EF4-FFF2-40B4-BE49-F238E27FC236}">
              <a16:creationId xmlns:a16="http://schemas.microsoft.com/office/drawing/2014/main" id="{AB415E04-5A27-482B-8BC4-30863AC9518E}"/>
            </a:ext>
          </a:extLst>
        </xdr:cNvPr>
        <xdr:cNvSpPr txBox="1"/>
      </xdr:nvSpPr>
      <xdr:spPr>
        <a:xfrm>
          <a:off x="35820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103522</xdr:rowOff>
    </xdr:from>
    <xdr:ext cx="405111" cy="259045"/>
    <xdr:sp macro="" textlink="">
      <xdr:nvSpPr>
        <xdr:cNvPr id="88" name="n_2mainValue【道路】&#10;有形固定資産減価償却率">
          <a:extLst>
            <a:ext uri="{FF2B5EF4-FFF2-40B4-BE49-F238E27FC236}">
              <a16:creationId xmlns:a16="http://schemas.microsoft.com/office/drawing/2014/main" id="{CF9175E3-8DCB-46DB-89AE-E29A7A17ECC6}"/>
            </a:ext>
          </a:extLst>
        </xdr:cNvPr>
        <xdr:cNvSpPr txBox="1"/>
      </xdr:nvSpPr>
      <xdr:spPr>
        <a:xfrm>
          <a:off x="27057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67327</xdr:rowOff>
    </xdr:from>
    <xdr:ext cx="405111" cy="259045"/>
    <xdr:sp macro="" textlink="">
      <xdr:nvSpPr>
        <xdr:cNvPr id="89" name="n_3mainValue【道路】&#10;有形固定資産減価償却率">
          <a:extLst>
            <a:ext uri="{FF2B5EF4-FFF2-40B4-BE49-F238E27FC236}">
              <a16:creationId xmlns:a16="http://schemas.microsoft.com/office/drawing/2014/main" id="{8BFE60BA-9AD3-444D-BB60-8D888826F019}"/>
            </a:ext>
          </a:extLst>
        </xdr:cNvPr>
        <xdr:cNvSpPr txBox="1"/>
      </xdr:nvSpPr>
      <xdr:spPr>
        <a:xfrm>
          <a:off x="18167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31132</xdr:rowOff>
    </xdr:from>
    <xdr:ext cx="405111" cy="259045"/>
    <xdr:sp macro="" textlink="">
      <xdr:nvSpPr>
        <xdr:cNvPr id="90" name="n_4mainValue【道路】&#10;有形固定資産減価償却率">
          <a:extLst>
            <a:ext uri="{FF2B5EF4-FFF2-40B4-BE49-F238E27FC236}">
              <a16:creationId xmlns:a16="http://schemas.microsoft.com/office/drawing/2014/main" id="{5ABD5EFD-0010-4512-A9AC-7D211C07D240}"/>
            </a:ext>
          </a:extLst>
        </xdr:cNvPr>
        <xdr:cNvSpPr txBox="1"/>
      </xdr:nvSpPr>
      <xdr:spPr>
        <a:xfrm>
          <a:off x="927744"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50585AF-3DA1-4437-BFB9-A51A0ED886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4A48A28-7F46-4CA4-A131-819B5AC421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6083AD1-A66D-4FBB-8745-625BAE0869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9C712B6-80BF-4939-AED3-C28B215B42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05EF42A-8E5A-4691-BEBF-9F05C74C1B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A612DF4-5D7D-4F28-BDF2-E9853D0EE7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FB4BB48-FA49-49A1-92B9-0662EEACDC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E0CE315-BB7E-48F2-95AC-46A674DB4CA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01828F2-8C8B-4E88-AC87-C3E2B426688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33D959E-B984-42AE-BAE5-684DA932C5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F6EEEF3C-5B8B-475C-8BAF-03F5A18C887D}"/>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B5AD42FE-BE1B-40F9-8529-79262DD3BF9E}"/>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E6E434C6-3271-4279-8974-A6E84BE56DA8}"/>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07EEB83C-4FA5-439C-AEB9-688C3CA83C75}"/>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BA988638-3317-402B-99CE-AD996D19E5E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ACF4F588-8B7C-4663-9D5E-DED29D9BE739}"/>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470CB4F8-9369-4FF8-8EAB-CC5F1A2607B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C836CBC1-F9B0-4B52-8F63-3394FFFEE23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7DABAFAF-DD04-437B-AC88-A887BA80FAA2}"/>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10B8B5E0-0251-4546-A6DE-A26889FDED2B}"/>
            </a:ext>
          </a:extLst>
        </xdr:cNvPr>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CA5FAE2C-99D4-4147-B9D9-C353C8EF5205}"/>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5449E8E1-3A66-4365-85B3-D3405C81FE0D}"/>
            </a:ext>
          </a:extLst>
        </xdr:cNvPr>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2DB6EAC4-756B-4150-94A7-A1FDA14DD542}"/>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E4CD7E8E-ABAF-4E36-9DB2-6C4C9B09DACA}"/>
            </a:ext>
          </a:extLst>
        </xdr:cNvPr>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2CDDCA94-2696-4331-AEE6-830BE8A20F3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FF28095D-3CE5-4CFF-A124-C07DD205844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158F878-1A16-4B2B-9220-4752808408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3AAA2D75-160D-4732-B668-691FED01DEBB}"/>
            </a:ext>
          </a:extLst>
        </xdr:cNvPr>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AFCA9F85-B820-4BDA-9110-EC9679A0312C}"/>
            </a:ext>
          </a:extLst>
        </xdr:cNvPr>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03C4BE51-A1E1-4548-BFA4-2B3C0B4E37FA}"/>
            </a:ext>
          </a:extLst>
        </xdr:cNvPr>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E297D7E4-F16E-4502-B7A2-DDEF66749082}"/>
            </a:ext>
          </a:extLst>
        </xdr:cNvPr>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4B92788B-D06E-41C2-A6A6-386721CD064E}"/>
            </a:ext>
          </a:extLst>
        </xdr:cNvPr>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a:extLst>
            <a:ext uri="{FF2B5EF4-FFF2-40B4-BE49-F238E27FC236}">
              <a16:creationId xmlns:a16="http://schemas.microsoft.com/office/drawing/2014/main" id="{89ADAB55-B098-43C5-BFB7-4EC8F20B4179}"/>
            </a:ext>
          </a:extLst>
        </xdr:cNvPr>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B6D5EEB0-3C6A-48BC-BB19-DFFB59A632E8}"/>
            </a:ext>
          </a:extLst>
        </xdr:cNvPr>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a:extLst>
            <a:ext uri="{FF2B5EF4-FFF2-40B4-BE49-F238E27FC236}">
              <a16:creationId xmlns:a16="http://schemas.microsoft.com/office/drawing/2014/main" id="{8DF86F6C-FA8F-4E1F-A686-26D52D40A65E}"/>
            </a:ext>
          </a:extLst>
        </xdr:cNvPr>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a:extLst>
            <a:ext uri="{FF2B5EF4-FFF2-40B4-BE49-F238E27FC236}">
              <a16:creationId xmlns:a16="http://schemas.microsoft.com/office/drawing/2014/main" id="{D251454C-0B68-480B-A090-C8BE184700A6}"/>
            </a:ext>
          </a:extLst>
        </xdr:cNvPr>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a:extLst>
            <a:ext uri="{FF2B5EF4-FFF2-40B4-BE49-F238E27FC236}">
              <a16:creationId xmlns:a16="http://schemas.microsoft.com/office/drawing/2014/main" id="{71ABA277-064E-41E5-840B-15C5DD398303}"/>
            </a:ext>
          </a:extLst>
        </xdr:cNvPr>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a:extLst>
            <a:ext uri="{FF2B5EF4-FFF2-40B4-BE49-F238E27FC236}">
              <a16:creationId xmlns:a16="http://schemas.microsoft.com/office/drawing/2014/main" id="{1684F957-F4FF-4C7A-AD75-22EB37D13576}"/>
            </a:ext>
          </a:extLst>
        </xdr:cNvPr>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E4191C-D2CA-4BE7-ABB7-D01E918C9CF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9657AF3-F121-46DB-852B-5D6BCC3510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815FD52-E8F4-431E-8C0C-3EB731A250D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311E479-9922-4D5D-B3F1-A3095B15DFB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D59E1905-D293-4E25-9C32-ED1EEF37CD1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140271</xdr:rowOff>
    </xdr:from>
    <xdr:to>
      <xdr:col>55</xdr:col>
      <xdr:colOff>50800</xdr:colOff>
      <xdr:row>41</xdr:row>
      <xdr:rowOff>70421</xdr:rowOff>
    </xdr:to>
    <xdr:sp macro="" textlink="">
      <xdr:nvSpPr>
        <xdr:cNvPr id="134" name="楕円 133">
          <a:extLst>
            <a:ext uri="{FF2B5EF4-FFF2-40B4-BE49-F238E27FC236}">
              <a16:creationId xmlns:a16="http://schemas.microsoft.com/office/drawing/2014/main" id="{B80C2F5F-13FA-47CC-8805-7AE86ABC4609}"/>
            </a:ext>
          </a:extLst>
        </xdr:cNvPr>
        <xdr:cNvSpPr/>
      </xdr:nvSpPr>
      <xdr:spPr>
        <a:xfrm>
          <a:off x="10426700" y="69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55198</xdr:rowOff>
    </xdr:from>
    <xdr:ext cx="534377" cy="259045"/>
    <xdr:sp macro="" textlink="">
      <xdr:nvSpPr>
        <xdr:cNvPr id="135" name="【道路】&#10;一人当たり延長該当値テキスト">
          <a:extLst>
            <a:ext uri="{FF2B5EF4-FFF2-40B4-BE49-F238E27FC236}">
              <a16:creationId xmlns:a16="http://schemas.microsoft.com/office/drawing/2014/main" id="{95228888-7503-428B-81E7-2D52983392B0}"/>
            </a:ext>
          </a:extLst>
        </xdr:cNvPr>
        <xdr:cNvSpPr txBox="1"/>
      </xdr:nvSpPr>
      <xdr:spPr>
        <a:xfrm>
          <a:off x="10515600" y="69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143481</xdr:rowOff>
    </xdr:from>
    <xdr:to>
      <xdr:col>50</xdr:col>
      <xdr:colOff>165100</xdr:colOff>
      <xdr:row>41</xdr:row>
      <xdr:rowOff>73631</xdr:rowOff>
    </xdr:to>
    <xdr:sp macro="" textlink="">
      <xdr:nvSpPr>
        <xdr:cNvPr id="136" name="楕円 135">
          <a:extLst>
            <a:ext uri="{FF2B5EF4-FFF2-40B4-BE49-F238E27FC236}">
              <a16:creationId xmlns:a16="http://schemas.microsoft.com/office/drawing/2014/main" id="{B2A8CFF3-5251-45FD-9A38-659CF2821618}"/>
            </a:ext>
          </a:extLst>
        </xdr:cNvPr>
        <xdr:cNvSpPr/>
      </xdr:nvSpPr>
      <xdr:spPr>
        <a:xfrm>
          <a:off x="9588500" y="70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19621</xdr:rowOff>
    </xdr:from>
    <xdr:to>
      <xdr:col>55</xdr:col>
      <xdr:colOff>0</xdr:colOff>
      <xdr:row>41</xdr:row>
      <xdr:rowOff>22831</xdr:rowOff>
    </xdr:to>
    <xdr:cxnSp macro="">
      <xdr:nvCxnSpPr>
        <xdr:cNvPr id="137" name="直線コネクタ 136">
          <a:extLst>
            <a:ext uri="{FF2B5EF4-FFF2-40B4-BE49-F238E27FC236}">
              <a16:creationId xmlns:a16="http://schemas.microsoft.com/office/drawing/2014/main" id="{202BE6D0-6BA0-4737-8885-1258BF08FB2B}"/>
            </a:ext>
          </a:extLst>
        </xdr:cNvPr>
        <xdr:cNvCxnSpPr/>
      </xdr:nvCxnSpPr>
      <xdr:spPr>
        <a:xfrm flipV="1">
          <a:off x="9639300" y="7049071"/>
          <a:ext cx="8382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145977</xdr:rowOff>
    </xdr:from>
    <xdr:to>
      <xdr:col>46</xdr:col>
      <xdr:colOff>38100</xdr:colOff>
      <xdr:row>41</xdr:row>
      <xdr:rowOff>76127</xdr:rowOff>
    </xdr:to>
    <xdr:sp macro="" textlink="">
      <xdr:nvSpPr>
        <xdr:cNvPr id="138" name="楕円 137">
          <a:extLst>
            <a:ext uri="{FF2B5EF4-FFF2-40B4-BE49-F238E27FC236}">
              <a16:creationId xmlns:a16="http://schemas.microsoft.com/office/drawing/2014/main" id="{379ECE0F-091F-4D49-A0AA-59AC4950C086}"/>
            </a:ext>
          </a:extLst>
        </xdr:cNvPr>
        <xdr:cNvSpPr/>
      </xdr:nvSpPr>
      <xdr:spPr>
        <a:xfrm>
          <a:off x="8699500" y="70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22831</xdr:rowOff>
    </xdr:from>
    <xdr:to>
      <xdr:col>50</xdr:col>
      <xdr:colOff>114300</xdr:colOff>
      <xdr:row>41</xdr:row>
      <xdr:rowOff>25327</xdr:rowOff>
    </xdr:to>
    <xdr:cxnSp macro="">
      <xdr:nvCxnSpPr>
        <xdr:cNvPr id="139" name="直線コネクタ 138">
          <a:extLst>
            <a:ext uri="{FF2B5EF4-FFF2-40B4-BE49-F238E27FC236}">
              <a16:creationId xmlns:a16="http://schemas.microsoft.com/office/drawing/2014/main" id="{A4A38667-8763-4AFD-A7B9-11155BAA2357}"/>
            </a:ext>
          </a:extLst>
        </xdr:cNvPr>
        <xdr:cNvCxnSpPr/>
      </xdr:nvCxnSpPr>
      <xdr:spPr>
        <a:xfrm flipV="1">
          <a:off x="8750300" y="705228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151559</xdr:rowOff>
    </xdr:from>
    <xdr:to>
      <xdr:col>41</xdr:col>
      <xdr:colOff>101600</xdr:colOff>
      <xdr:row>41</xdr:row>
      <xdr:rowOff>81709</xdr:rowOff>
    </xdr:to>
    <xdr:sp macro="" textlink="">
      <xdr:nvSpPr>
        <xdr:cNvPr id="140" name="楕円 139">
          <a:extLst>
            <a:ext uri="{FF2B5EF4-FFF2-40B4-BE49-F238E27FC236}">
              <a16:creationId xmlns:a16="http://schemas.microsoft.com/office/drawing/2014/main" id="{F9B39F63-C006-4317-BB89-8047CED801F1}"/>
            </a:ext>
          </a:extLst>
        </xdr:cNvPr>
        <xdr:cNvSpPr/>
      </xdr:nvSpPr>
      <xdr:spPr>
        <a:xfrm>
          <a:off x="7810500" y="70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25327</xdr:rowOff>
    </xdr:from>
    <xdr:to>
      <xdr:col>45</xdr:col>
      <xdr:colOff>177800</xdr:colOff>
      <xdr:row>41</xdr:row>
      <xdr:rowOff>30909</xdr:rowOff>
    </xdr:to>
    <xdr:cxnSp macro="">
      <xdr:nvCxnSpPr>
        <xdr:cNvPr id="141" name="直線コネクタ 140">
          <a:extLst>
            <a:ext uri="{FF2B5EF4-FFF2-40B4-BE49-F238E27FC236}">
              <a16:creationId xmlns:a16="http://schemas.microsoft.com/office/drawing/2014/main" id="{83018656-6F0A-4E25-AE85-643BA069A8AB}"/>
            </a:ext>
          </a:extLst>
        </xdr:cNvPr>
        <xdr:cNvCxnSpPr/>
      </xdr:nvCxnSpPr>
      <xdr:spPr>
        <a:xfrm flipV="1">
          <a:off x="7861300" y="7054777"/>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65167</xdr:rowOff>
    </xdr:from>
    <xdr:to>
      <xdr:col>36</xdr:col>
      <xdr:colOff>165100</xdr:colOff>
      <xdr:row>41</xdr:row>
      <xdr:rowOff>166767</xdr:rowOff>
    </xdr:to>
    <xdr:sp macro="" textlink="">
      <xdr:nvSpPr>
        <xdr:cNvPr id="142" name="楕円 141">
          <a:extLst>
            <a:ext uri="{FF2B5EF4-FFF2-40B4-BE49-F238E27FC236}">
              <a16:creationId xmlns:a16="http://schemas.microsoft.com/office/drawing/2014/main" id="{3C592BC4-AC63-4DAF-AD24-308325ECAD08}"/>
            </a:ext>
          </a:extLst>
        </xdr:cNvPr>
        <xdr:cNvSpPr/>
      </xdr:nvSpPr>
      <xdr:spPr>
        <a:xfrm>
          <a:off x="6921500" y="709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30909</xdr:rowOff>
    </xdr:from>
    <xdr:to>
      <xdr:col>41</xdr:col>
      <xdr:colOff>50800</xdr:colOff>
      <xdr:row>41</xdr:row>
      <xdr:rowOff>115967</xdr:rowOff>
    </xdr:to>
    <xdr:cxnSp macro="">
      <xdr:nvCxnSpPr>
        <xdr:cNvPr id="143" name="直線コネクタ 142">
          <a:extLst>
            <a:ext uri="{FF2B5EF4-FFF2-40B4-BE49-F238E27FC236}">
              <a16:creationId xmlns:a16="http://schemas.microsoft.com/office/drawing/2014/main" id="{9B3F20A0-112E-4DBB-A5B2-7217B615D480}"/>
            </a:ext>
          </a:extLst>
        </xdr:cNvPr>
        <xdr:cNvCxnSpPr/>
      </xdr:nvCxnSpPr>
      <xdr:spPr>
        <a:xfrm flipV="1">
          <a:off x="6972300" y="7060359"/>
          <a:ext cx="8890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a:extLst>
            <a:ext uri="{FF2B5EF4-FFF2-40B4-BE49-F238E27FC236}">
              <a16:creationId xmlns:a16="http://schemas.microsoft.com/office/drawing/2014/main" id="{7D5F89EA-FD76-4E49-A46C-B2CD27588CB3}"/>
            </a:ext>
          </a:extLst>
        </xdr:cNvPr>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a:extLst>
            <a:ext uri="{FF2B5EF4-FFF2-40B4-BE49-F238E27FC236}">
              <a16:creationId xmlns:a16="http://schemas.microsoft.com/office/drawing/2014/main" id="{0D60E4B9-47CE-42A3-949D-4FB3452B3549}"/>
            </a:ext>
          </a:extLst>
        </xdr:cNvPr>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a:extLst>
            <a:ext uri="{FF2B5EF4-FFF2-40B4-BE49-F238E27FC236}">
              <a16:creationId xmlns:a16="http://schemas.microsoft.com/office/drawing/2014/main" id="{8C799E97-EB85-43F3-AED6-31D4A9BDBC5B}"/>
            </a:ext>
          </a:extLst>
        </xdr:cNvPr>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a:extLst>
            <a:ext uri="{FF2B5EF4-FFF2-40B4-BE49-F238E27FC236}">
              <a16:creationId xmlns:a16="http://schemas.microsoft.com/office/drawing/2014/main" id="{D9624FBA-3902-4DB1-87A4-C0497450F726}"/>
            </a:ext>
          </a:extLst>
        </xdr:cNvPr>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64758</xdr:rowOff>
    </xdr:from>
    <xdr:ext cx="534377" cy="259045"/>
    <xdr:sp macro="" textlink="">
      <xdr:nvSpPr>
        <xdr:cNvPr id="148" name="n_1mainValue【道路】&#10;一人当たり延長">
          <a:extLst>
            <a:ext uri="{FF2B5EF4-FFF2-40B4-BE49-F238E27FC236}">
              <a16:creationId xmlns:a16="http://schemas.microsoft.com/office/drawing/2014/main" id="{00DBFC57-D005-43C8-BE19-1E0A87E72C68}"/>
            </a:ext>
          </a:extLst>
        </xdr:cNvPr>
        <xdr:cNvSpPr txBox="1"/>
      </xdr:nvSpPr>
      <xdr:spPr>
        <a:xfrm>
          <a:off x="9359411" y="70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67254</xdr:rowOff>
    </xdr:from>
    <xdr:ext cx="534377" cy="259045"/>
    <xdr:sp macro="" textlink="">
      <xdr:nvSpPr>
        <xdr:cNvPr id="149" name="n_2mainValue【道路】&#10;一人当たり延長">
          <a:extLst>
            <a:ext uri="{FF2B5EF4-FFF2-40B4-BE49-F238E27FC236}">
              <a16:creationId xmlns:a16="http://schemas.microsoft.com/office/drawing/2014/main" id="{EC4C0506-3A79-445E-95BB-A2CF12C8E6FE}"/>
            </a:ext>
          </a:extLst>
        </xdr:cNvPr>
        <xdr:cNvSpPr txBox="1"/>
      </xdr:nvSpPr>
      <xdr:spPr>
        <a:xfrm>
          <a:off x="8483111" y="70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72836</xdr:rowOff>
    </xdr:from>
    <xdr:ext cx="534377" cy="259045"/>
    <xdr:sp macro="" textlink="">
      <xdr:nvSpPr>
        <xdr:cNvPr id="150" name="n_3mainValue【道路】&#10;一人当たり延長">
          <a:extLst>
            <a:ext uri="{FF2B5EF4-FFF2-40B4-BE49-F238E27FC236}">
              <a16:creationId xmlns:a16="http://schemas.microsoft.com/office/drawing/2014/main" id="{9ED6DA1D-67AB-403F-8DA7-9EC32E1781AF}"/>
            </a:ext>
          </a:extLst>
        </xdr:cNvPr>
        <xdr:cNvSpPr txBox="1"/>
      </xdr:nvSpPr>
      <xdr:spPr>
        <a:xfrm>
          <a:off x="7594111" y="71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157894</xdr:rowOff>
    </xdr:from>
    <xdr:ext cx="534377" cy="259045"/>
    <xdr:sp macro="" textlink="">
      <xdr:nvSpPr>
        <xdr:cNvPr id="151" name="n_4mainValue【道路】&#10;一人当たり延長">
          <a:extLst>
            <a:ext uri="{FF2B5EF4-FFF2-40B4-BE49-F238E27FC236}">
              <a16:creationId xmlns:a16="http://schemas.microsoft.com/office/drawing/2014/main" id="{7CFC2383-CAA7-4AD3-88BE-EEBD4F0EE44E}"/>
            </a:ext>
          </a:extLst>
        </xdr:cNvPr>
        <xdr:cNvSpPr txBox="1"/>
      </xdr:nvSpPr>
      <xdr:spPr>
        <a:xfrm>
          <a:off x="6705111" y="718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4E3C3891-A413-4DE3-AF73-07F26C78FE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992DD896-3D9C-4FF7-9226-F2161CC640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E24AAB57-74B3-4D71-B49B-710D8F559B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7C90502C-2552-4177-AA9D-85D0CBCA01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329B5A37-27BC-4229-A061-F3017C0BF5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10630AA-0E6F-4F3F-B390-A82D3AFE2C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CD8DE96F-DE8E-4061-9F9A-1B35324C7C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885AF6BE-DA10-4AD4-8E31-4ADFDBF962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37CC74A3-1260-46FF-952F-B8CAF3F7C7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F6EFFCDE-3B0F-4C4B-A05A-08E7DD5131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CDF42F70-943E-45B2-B8FE-8164F435481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277756E4-66ED-47D8-BF16-F5A8611ADB2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790263EC-6F05-4741-96A3-95597B8380E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F0E9730E-1541-48AD-9E01-ADBD66BF49F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CB97C1F1-E601-45E1-922E-3E12C04017B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E08145BB-FA16-40E2-ACCD-CFB1C846579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E629E037-20D4-4DAB-9492-B5661319460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1C8F3DCE-EBA1-409D-BF43-0E43159AA3D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5AD195CF-4E89-4FE9-87B1-0C892E0731C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13F8453-434D-4B1D-976E-A884D3D256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ED40F73E-8525-4AF0-9DC7-D685ABC8470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E7AF079-F225-4F36-A0D2-744D01D0FC4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a:extLst>
            <a:ext uri="{FF2B5EF4-FFF2-40B4-BE49-F238E27FC236}">
              <a16:creationId xmlns:a16="http://schemas.microsoft.com/office/drawing/2014/main" id="{3E0D3E68-E036-4844-B673-D49E990F4E35}"/>
            </a:ext>
          </a:extLst>
        </xdr:cNvPr>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1B54AC4-5822-4ECC-A8D5-E8AC4E2C0319}"/>
            </a:ext>
          </a:extLst>
        </xdr:cNvPr>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a:extLst>
            <a:ext uri="{FF2B5EF4-FFF2-40B4-BE49-F238E27FC236}">
              <a16:creationId xmlns:a16="http://schemas.microsoft.com/office/drawing/2014/main" id="{F57676AC-26B4-4BFE-A32B-0AB28E9E33AF}"/>
            </a:ext>
          </a:extLst>
        </xdr:cNvPr>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32193C73-0371-43D0-B00A-4F92944FBC9B}"/>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814C2759-A3AC-413A-9DF6-03E5A36AA66E}"/>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64787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88F8FB7-5162-49D3-8930-635688690F9B}"/>
            </a:ext>
          </a:extLst>
        </xdr:cNvPr>
        <xdr:cNvSpPr txBox="1"/>
      </xdr:nvSpPr>
      <xdr:spPr>
        <a:xfrm>
          <a:off x="4673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654AC443-EB56-4B65-8B6F-C3055B8F02EF}"/>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a:extLst>
            <a:ext uri="{FF2B5EF4-FFF2-40B4-BE49-F238E27FC236}">
              <a16:creationId xmlns:a16="http://schemas.microsoft.com/office/drawing/2014/main" id="{5DE46F98-4E7D-4B0A-B025-97850653765F}"/>
            </a:ext>
          </a:extLst>
        </xdr:cNvPr>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a:extLst>
            <a:ext uri="{FF2B5EF4-FFF2-40B4-BE49-F238E27FC236}">
              <a16:creationId xmlns:a16="http://schemas.microsoft.com/office/drawing/2014/main" id="{1500FB0F-BB87-48BA-AEF5-1FCF73F5E9D8}"/>
            </a:ext>
          </a:extLst>
        </xdr:cNvPr>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3193EEC1-1957-4A6E-9B19-33B63FDF81B6}"/>
            </a:ext>
          </a:extLst>
        </xdr:cNvPr>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a:extLst>
            <a:ext uri="{FF2B5EF4-FFF2-40B4-BE49-F238E27FC236}">
              <a16:creationId xmlns:a16="http://schemas.microsoft.com/office/drawing/2014/main" id="{4F1F7F40-29CF-4391-BDDA-86B7EF977D16}"/>
            </a:ext>
          </a:extLst>
        </xdr:cNvPr>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111A8AD-27FC-4015-9B32-F3B451F57B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69DBCE9-784E-4E62-A514-8175E2F4571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88CC485-FABE-4DDA-9B1A-F941FA81CC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4953722-24FC-448D-BF6E-F459285051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3320770-56E6-4C4E-99D9-25DB845BED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129794</xdr:rowOff>
    </xdr:from>
    <xdr:to>
      <xdr:col>24</xdr:col>
      <xdr:colOff>114300</xdr:colOff>
      <xdr:row>58</xdr:row>
      <xdr:rowOff>59944</xdr:rowOff>
    </xdr:to>
    <xdr:sp macro="" textlink="">
      <xdr:nvSpPr>
        <xdr:cNvPr id="190" name="楕円 189">
          <a:extLst>
            <a:ext uri="{FF2B5EF4-FFF2-40B4-BE49-F238E27FC236}">
              <a16:creationId xmlns:a16="http://schemas.microsoft.com/office/drawing/2014/main" id="{5B155A20-5F48-42BC-97E9-9CA235FD01FC}"/>
            </a:ext>
          </a:extLst>
        </xdr:cNvPr>
        <xdr:cNvSpPr/>
      </xdr:nvSpPr>
      <xdr:spPr>
        <a:xfrm>
          <a:off x="45847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152671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41931CC-DE13-460B-9599-85D08CADA869}"/>
            </a:ext>
          </a:extLst>
        </xdr:cNvPr>
        <xdr:cNvSpPr txBox="1"/>
      </xdr:nvSpPr>
      <xdr:spPr>
        <a:xfrm>
          <a:off x="4673600"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79502</xdr:rowOff>
    </xdr:from>
    <xdr:to>
      <xdr:col>20</xdr:col>
      <xdr:colOff>38100</xdr:colOff>
      <xdr:row>58</xdr:row>
      <xdr:rowOff>9652</xdr:rowOff>
    </xdr:to>
    <xdr:sp macro="" textlink="">
      <xdr:nvSpPr>
        <xdr:cNvPr id="192" name="楕円 191">
          <a:extLst>
            <a:ext uri="{FF2B5EF4-FFF2-40B4-BE49-F238E27FC236}">
              <a16:creationId xmlns:a16="http://schemas.microsoft.com/office/drawing/2014/main" id="{E4FB8E20-8DC2-4D09-8779-DC0DE1C07C1B}"/>
            </a:ext>
          </a:extLst>
        </xdr:cNvPr>
        <xdr:cNvSpPr/>
      </xdr:nvSpPr>
      <xdr:spPr>
        <a:xfrm>
          <a:off x="3746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130302</xdr:rowOff>
    </xdr:from>
    <xdr:to>
      <xdr:col>24</xdr:col>
      <xdr:colOff>63500</xdr:colOff>
      <xdr:row>58</xdr:row>
      <xdr:rowOff>9144</xdr:rowOff>
    </xdr:to>
    <xdr:cxnSp macro="">
      <xdr:nvCxnSpPr>
        <xdr:cNvPr id="193" name="直線コネクタ 192">
          <a:extLst>
            <a:ext uri="{FF2B5EF4-FFF2-40B4-BE49-F238E27FC236}">
              <a16:creationId xmlns:a16="http://schemas.microsoft.com/office/drawing/2014/main" id="{8C2B9CA1-DF3A-4505-9964-EEA5364ED54C}"/>
            </a:ext>
          </a:extLst>
        </xdr:cNvPr>
        <xdr:cNvCxnSpPr/>
      </xdr:nvCxnSpPr>
      <xdr:spPr>
        <a:xfrm>
          <a:off x="3797300" y="99029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24638</xdr:rowOff>
    </xdr:from>
    <xdr:to>
      <xdr:col>15</xdr:col>
      <xdr:colOff>101600</xdr:colOff>
      <xdr:row>57</xdr:row>
      <xdr:rowOff>126238</xdr:rowOff>
    </xdr:to>
    <xdr:sp macro="" textlink="">
      <xdr:nvSpPr>
        <xdr:cNvPr id="194" name="楕円 193">
          <a:extLst>
            <a:ext uri="{FF2B5EF4-FFF2-40B4-BE49-F238E27FC236}">
              <a16:creationId xmlns:a16="http://schemas.microsoft.com/office/drawing/2014/main" id="{A696B6F1-F1B8-4FD6-BE0A-3F19D001B52B}"/>
            </a:ext>
          </a:extLst>
        </xdr:cNvPr>
        <xdr:cNvSpPr/>
      </xdr:nvSpPr>
      <xdr:spPr>
        <a:xfrm>
          <a:off x="2857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75438</xdr:rowOff>
    </xdr:from>
    <xdr:to>
      <xdr:col>19</xdr:col>
      <xdr:colOff>177800</xdr:colOff>
      <xdr:row>57</xdr:row>
      <xdr:rowOff>130302</xdr:rowOff>
    </xdr:to>
    <xdr:cxnSp macro="">
      <xdr:nvCxnSpPr>
        <xdr:cNvPr id="195" name="直線コネクタ 194">
          <a:extLst>
            <a:ext uri="{FF2B5EF4-FFF2-40B4-BE49-F238E27FC236}">
              <a16:creationId xmlns:a16="http://schemas.microsoft.com/office/drawing/2014/main" id="{AFEE2F6C-E58D-4B66-9719-E2BD32D2DE7E}"/>
            </a:ext>
          </a:extLst>
        </xdr:cNvPr>
        <xdr:cNvCxnSpPr/>
      </xdr:nvCxnSpPr>
      <xdr:spPr>
        <a:xfrm>
          <a:off x="2908300" y="98480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136652</xdr:rowOff>
    </xdr:from>
    <xdr:to>
      <xdr:col>10</xdr:col>
      <xdr:colOff>165100</xdr:colOff>
      <xdr:row>57</xdr:row>
      <xdr:rowOff>66802</xdr:rowOff>
    </xdr:to>
    <xdr:sp macro="" textlink="">
      <xdr:nvSpPr>
        <xdr:cNvPr id="196" name="楕円 195">
          <a:extLst>
            <a:ext uri="{FF2B5EF4-FFF2-40B4-BE49-F238E27FC236}">
              <a16:creationId xmlns:a16="http://schemas.microsoft.com/office/drawing/2014/main" id="{6CE33462-6B71-4CD2-980C-52A8B83E5E12}"/>
            </a:ext>
          </a:extLst>
        </xdr:cNvPr>
        <xdr:cNvSpPr/>
      </xdr:nvSpPr>
      <xdr:spPr>
        <a:xfrm>
          <a:off x="1968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16002</xdr:rowOff>
    </xdr:from>
    <xdr:to>
      <xdr:col>15</xdr:col>
      <xdr:colOff>50800</xdr:colOff>
      <xdr:row>57</xdr:row>
      <xdr:rowOff>75438</xdr:rowOff>
    </xdr:to>
    <xdr:cxnSp macro="">
      <xdr:nvCxnSpPr>
        <xdr:cNvPr id="197" name="直線コネクタ 196">
          <a:extLst>
            <a:ext uri="{FF2B5EF4-FFF2-40B4-BE49-F238E27FC236}">
              <a16:creationId xmlns:a16="http://schemas.microsoft.com/office/drawing/2014/main" id="{14F55FA5-EF54-485A-A1CF-0432AAD2583C}"/>
            </a:ext>
          </a:extLst>
        </xdr:cNvPr>
        <xdr:cNvCxnSpPr/>
      </xdr:nvCxnSpPr>
      <xdr:spPr>
        <a:xfrm>
          <a:off x="2019300" y="97886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86360</xdr:rowOff>
    </xdr:from>
    <xdr:to>
      <xdr:col>6</xdr:col>
      <xdr:colOff>38100</xdr:colOff>
      <xdr:row>57</xdr:row>
      <xdr:rowOff>16510</xdr:rowOff>
    </xdr:to>
    <xdr:sp macro="" textlink="">
      <xdr:nvSpPr>
        <xdr:cNvPr id="198" name="楕円 197">
          <a:extLst>
            <a:ext uri="{FF2B5EF4-FFF2-40B4-BE49-F238E27FC236}">
              <a16:creationId xmlns:a16="http://schemas.microsoft.com/office/drawing/2014/main" id="{A787352A-F865-4B53-8271-97930C824BED}"/>
            </a:ext>
          </a:extLst>
        </xdr:cNvPr>
        <xdr:cNvSpPr/>
      </xdr:nvSpPr>
      <xdr:spPr>
        <a:xfrm>
          <a:off x="1079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137160</xdr:rowOff>
    </xdr:from>
    <xdr:to>
      <xdr:col>10</xdr:col>
      <xdr:colOff>114300</xdr:colOff>
      <xdr:row>57</xdr:row>
      <xdr:rowOff>16002</xdr:rowOff>
    </xdr:to>
    <xdr:cxnSp macro="">
      <xdr:nvCxnSpPr>
        <xdr:cNvPr id="199" name="直線コネクタ 198">
          <a:extLst>
            <a:ext uri="{FF2B5EF4-FFF2-40B4-BE49-F238E27FC236}">
              <a16:creationId xmlns:a16="http://schemas.microsoft.com/office/drawing/2014/main" id="{70E5A82B-1D9C-4468-B1DA-0B15EB1CEB03}"/>
            </a:ext>
          </a:extLst>
        </xdr:cNvPr>
        <xdr:cNvCxnSpPr/>
      </xdr:nvCxnSpPr>
      <xdr:spPr>
        <a:xfrm>
          <a:off x="1130300" y="97383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169943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9ADD9DB4-8A36-4393-A82B-9A3829DECA98}"/>
            </a:ext>
          </a:extLst>
        </xdr:cNvPr>
        <xdr:cNvSpPr txBox="1"/>
      </xdr:nvSpPr>
      <xdr:spPr>
        <a:xfrm>
          <a:off x="35820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119651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FF0FA33-4B3D-42EE-B7F1-879484BBB700}"/>
            </a:ext>
          </a:extLst>
        </xdr:cNvPr>
        <xdr:cNvSpPr txBox="1"/>
      </xdr:nvSpPr>
      <xdr:spPr>
        <a:xfrm>
          <a:off x="2705744" y="1006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110507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20B1154-D2D9-40FE-B3B5-8D9FE5CD8F5F}"/>
            </a:ext>
          </a:extLst>
        </xdr:cNvPr>
        <xdr:cNvSpPr txBox="1"/>
      </xdr:nvSpPr>
      <xdr:spPr>
        <a:xfrm>
          <a:off x="1816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37355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5468117-ACBD-416B-A01B-22C8D2F68929}"/>
            </a:ext>
          </a:extLst>
        </xdr:cNvPr>
        <xdr:cNvSpPr txBox="1"/>
      </xdr:nvSpPr>
      <xdr:spPr>
        <a:xfrm>
          <a:off x="927744"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26179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B4A3102-4696-4743-A780-3C5134F6A369}"/>
            </a:ext>
          </a:extLst>
        </xdr:cNvPr>
        <xdr:cNvSpPr txBox="1"/>
      </xdr:nvSpPr>
      <xdr:spPr>
        <a:xfrm>
          <a:off x="35820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142765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47D8B71-500B-4BDA-980A-2684B4D5C846}"/>
            </a:ext>
          </a:extLst>
        </xdr:cNvPr>
        <xdr:cNvSpPr txBox="1"/>
      </xdr:nvSpPr>
      <xdr:spPr>
        <a:xfrm>
          <a:off x="2705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83329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7DD2319-1400-4934-A884-67E476DF6384}"/>
            </a:ext>
          </a:extLst>
        </xdr:cNvPr>
        <xdr:cNvSpPr txBox="1"/>
      </xdr:nvSpPr>
      <xdr:spPr>
        <a:xfrm>
          <a:off x="18167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33037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662449D-A71A-496F-8612-ECFEE14C0129}"/>
            </a:ext>
          </a:extLst>
        </xdr:cNvPr>
        <xdr:cNvSpPr txBox="1"/>
      </xdr:nvSpPr>
      <xdr:spPr>
        <a:xfrm>
          <a:off x="927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87FA854-4DF6-47C3-8926-8B1B27DE885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459C5DC-0E58-42D2-A7BF-3B520B8C80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826F53A-015D-46F7-B87C-02FDBD9E15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EF8EC7D-4670-4602-999F-B4376503F0B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8BBD898-2011-49CD-86BF-DECE92AA49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DB37E25-43F7-4FE3-AEFF-9C5F3626D0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3EC45C2-E99D-4914-8D3E-C2DA5320E3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15B6BA2-C1EF-424E-8C8F-5E099D4529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320B5A2-3278-4F5F-840D-F811CBD2C1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2751DA8-4CEC-4432-B432-8157389975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1D786502-E5BE-41FC-8A50-AE180C2EE97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ABD0EF0F-51FF-43F5-B6E5-50D0902CDBE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8927159D-BA36-40DC-A21C-FD07E65176E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C875253E-4253-4BB0-B09E-8299B419F20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9D1F1899-8D98-4FB2-9956-6133AFE1B8B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97865778-82BD-4A75-B8C7-96BAA28D22CA}"/>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5C174DF7-AB70-4442-AA10-1B7A79D93E5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FB6904CD-4645-405E-BF4F-97CE7A37B6A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94A2FAF6-8BDC-49E8-B293-C89D4129E40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056DE211-7369-4FCA-B36E-70395205CC9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5A11564E-38B6-48F7-8273-3F283F16010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BB372EAB-FD6D-4AE8-8CB5-8AB4DE54096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977EE55F-EDD5-40E1-AE5B-51D2E242F9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30E26367-0051-4A91-AFBE-654FB2B5DE5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2BE82B06-76B0-4439-9ECC-B3A154476C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a:extLst>
            <a:ext uri="{FF2B5EF4-FFF2-40B4-BE49-F238E27FC236}">
              <a16:creationId xmlns:a16="http://schemas.microsoft.com/office/drawing/2014/main" id="{B299C9EC-9176-4B3E-8564-0C3671FCC76E}"/>
            </a:ext>
          </a:extLst>
        </xdr:cNvPr>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D11063BB-0C3B-4027-99ED-3C78BFC26467}"/>
            </a:ext>
          </a:extLst>
        </xdr:cNvPr>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a:extLst>
            <a:ext uri="{FF2B5EF4-FFF2-40B4-BE49-F238E27FC236}">
              <a16:creationId xmlns:a16="http://schemas.microsoft.com/office/drawing/2014/main" id="{826A15DC-C702-4038-9E22-563D34782924}"/>
            </a:ext>
          </a:extLst>
        </xdr:cNvPr>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B0E64E6F-1D70-4C02-BCBC-0DE8EDB992E6}"/>
            </a:ext>
          </a:extLst>
        </xdr:cNvPr>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a:extLst>
            <a:ext uri="{FF2B5EF4-FFF2-40B4-BE49-F238E27FC236}">
              <a16:creationId xmlns:a16="http://schemas.microsoft.com/office/drawing/2014/main" id="{C4E295B1-4CD2-4C77-ACA1-0309001A36B1}"/>
            </a:ext>
          </a:extLst>
        </xdr:cNvPr>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113668</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790FD01B-4E43-45BE-A384-3A305E1A009F}"/>
            </a:ext>
          </a:extLst>
        </xdr:cNvPr>
        <xdr:cNvSpPr txBox="1"/>
      </xdr:nvSpPr>
      <xdr:spPr>
        <a:xfrm>
          <a:off x="10515600" y="10400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a:extLst>
            <a:ext uri="{FF2B5EF4-FFF2-40B4-BE49-F238E27FC236}">
              <a16:creationId xmlns:a16="http://schemas.microsoft.com/office/drawing/2014/main" id="{678D9345-5E7D-4D68-8085-E77B9E2B4356}"/>
            </a:ext>
          </a:extLst>
        </xdr:cNvPr>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a:extLst>
            <a:ext uri="{FF2B5EF4-FFF2-40B4-BE49-F238E27FC236}">
              <a16:creationId xmlns:a16="http://schemas.microsoft.com/office/drawing/2014/main" id="{6E56DD8A-68E7-4218-9233-3A6F94FC4D21}"/>
            </a:ext>
          </a:extLst>
        </xdr:cNvPr>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a:extLst>
            <a:ext uri="{FF2B5EF4-FFF2-40B4-BE49-F238E27FC236}">
              <a16:creationId xmlns:a16="http://schemas.microsoft.com/office/drawing/2014/main" id="{50783B02-E305-4F3A-9960-8BC792E4B419}"/>
            </a:ext>
          </a:extLst>
        </xdr:cNvPr>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a:extLst>
            <a:ext uri="{FF2B5EF4-FFF2-40B4-BE49-F238E27FC236}">
              <a16:creationId xmlns:a16="http://schemas.microsoft.com/office/drawing/2014/main" id="{BC357294-20CB-4E86-920F-7B424089A6B9}"/>
            </a:ext>
          </a:extLst>
        </xdr:cNvPr>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a:extLst>
            <a:ext uri="{FF2B5EF4-FFF2-40B4-BE49-F238E27FC236}">
              <a16:creationId xmlns:a16="http://schemas.microsoft.com/office/drawing/2014/main" id="{0210198D-D377-4721-B662-43430EE3DF5B}"/>
            </a:ext>
          </a:extLst>
        </xdr:cNvPr>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AA10BB5-4239-4523-A700-B989989CB0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55DC8F0-A0E4-4AD3-8765-6574A85E93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6138E05-34B8-4357-BACC-8B8BB9F0A1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276F544-B45C-4177-BD3F-84D8E77F38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A66F849-02DC-48E1-9CA0-E3495078A7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43239</xdr:rowOff>
    </xdr:from>
    <xdr:to>
      <xdr:col>55</xdr:col>
      <xdr:colOff>50800</xdr:colOff>
      <xdr:row>62</xdr:row>
      <xdr:rowOff>144839</xdr:rowOff>
    </xdr:to>
    <xdr:sp macro="" textlink="">
      <xdr:nvSpPr>
        <xdr:cNvPr id="249" name="楕円 248">
          <a:extLst>
            <a:ext uri="{FF2B5EF4-FFF2-40B4-BE49-F238E27FC236}">
              <a16:creationId xmlns:a16="http://schemas.microsoft.com/office/drawing/2014/main" id="{773C485D-65B1-4FE9-B8DA-8CCBC0AD85E1}"/>
            </a:ext>
          </a:extLst>
        </xdr:cNvPr>
        <xdr:cNvSpPr/>
      </xdr:nvSpPr>
      <xdr:spPr>
        <a:xfrm>
          <a:off x="10426700" y="106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21666</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9ADE3727-BFB4-4C8A-9361-B6AA2194CD79}"/>
            </a:ext>
          </a:extLst>
        </xdr:cNvPr>
        <xdr:cNvSpPr txBox="1"/>
      </xdr:nvSpPr>
      <xdr:spPr>
        <a:xfrm>
          <a:off x="10515600" y="106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51160</xdr:rowOff>
    </xdr:from>
    <xdr:to>
      <xdr:col>50</xdr:col>
      <xdr:colOff>165100</xdr:colOff>
      <xdr:row>62</xdr:row>
      <xdr:rowOff>152760</xdr:rowOff>
    </xdr:to>
    <xdr:sp macro="" textlink="">
      <xdr:nvSpPr>
        <xdr:cNvPr id="251" name="楕円 250">
          <a:extLst>
            <a:ext uri="{FF2B5EF4-FFF2-40B4-BE49-F238E27FC236}">
              <a16:creationId xmlns:a16="http://schemas.microsoft.com/office/drawing/2014/main" id="{63F85C90-2F63-4F27-9502-4480DE72DB5B}"/>
            </a:ext>
          </a:extLst>
        </xdr:cNvPr>
        <xdr:cNvSpPr/>
      </xdr:nvSpPr>
      <xdr:spPr>
        <a:xfrm>
          <a:off x="9588500" y="1068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94039</xdr:rowOff>
    </xdr:from>
    <xdr:to>
      <xdr:col>55</xdr:col>
      <xdr:colOff>0</xdr:colOff>
      <xdr:row>62</xdr:row>
      <xdr:rowOff>101960</xdr:rowOff>
    </xdr:to>
    <xdr:cxnSp macro="">
      <xdr:nvCxnSpPr>
        <xdr:cNvPr id="252" name="直線コネクタ 251">
          <a:extLst>
            <a:ext uri="{FF2B5EF4-FFF2-40B4-BE49-F238E27FC236}">
              <a16:creationId xmlns:a16="http://schemas.microsoft.com/office/drawing/2014/main" id="{90E69DE8-5B33-417E-9253-22F73556D4CC}"/>
            </a:ext>
          </a:extLst>
        </xdr:cNvPr>
        <xdr:cNvCxnSpPr/>
      </xdr:nvCxnSpPr>
      <xdr:spPr>
        <a:xfrm flipV="1">
          <a:off x="9639300" y="10723939"/>
          <a:ext cx="8382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57607</xdr:rowOff>
    </xdr:from>
    <xdr:to>
      <xdr:col>46</xdr:col>
      <xdr:colOff>38100</xdr:colOff>
      <xdr:row>62</xdr:row>
      <xdr:rowOff>159207</xdr:rowOff>
    </xdr:to>
    <xdr:sp macro="" textlink="">
      <xdr:nvSpPr>
        <xdr:cNvPr id="253" name="楕円 252">
          <a:extLst>
            <a:ext uri="{FF2B5EF4-FFF2-40B4-BE49-F238E27FC236}">
              <a16:creationId xmlns:a16="http://schemas.microsoft.com/office/drawing/2014/main" id="{456A4022-3B82-433A-8451-5A939943C933}"/>
            </a:ext>
          </a:extLst>
        </xdr:cNvPr>
        <xdr:cNvSpPr/>
      </xdr:nvSpPr>
      <xdr:spPr>
        <a:xfrm>
          <a:off x="8699500" y="106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101960</xdr:rowOff>
    </xdr:from>
    <xdr:to>
      <xdr:col>50</xdr:col>
      <xdr:colOff>114300</xdr:colOff>
      <xdr:row>62</xdr:row>
      <xdr:rowOff>108407</xdr:rowOff>
    </xdr:to>
    <xdr:cxnSp macro="">
      <xdr:nvCxnSpPr>
        <xdr:cNvPr id="254" name="直線コネクタ 253">
          <a:extLst>
            <a:ext uri="{FF2B5EF4-FFF2-40B4-BE49-F238E27FC236}">
              <a16:creationId xmlns:a16="http://schemas.microsoft.com/office/drawing/2014/main" id="{56AD376C-D743-4DCD-BB75-560DEDC0ECE7}"/>
            </a:ext>
          </a:extLst>
        </xdr:cNvPr>
        <xdr:cNvCxnSpPr/>
      </xdr:nvCxnSpPr>
      <xdr:spPr>
        <a:xfrm flipV="1">
          <a:off x="8750300" y="10731860"/>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64722</xdr:rowOff>
    </xdr:from>
    <xdr:to>
      <xdr:col>41</xdr:col>
      <xdr:colOff>101600</xdr:colOff>
      <xdr:row>62</xdr:row>
      <xdr:rowOff>166322</xdr:rowOff>
    </xdr:to>
    <xdr:sp macro="" textlink="">
      <xdr:nvSpPr>
        <xdr:cNvPr id="255" name="楕円 254">
          <a:extLst>
            <a:ext uri="{FF2B5EF4-FFF2-40B4-BE49-F238E27FC236}">
              <a16:creationId xmlns:a16="http://schemas.microsoft.com/office/drawing/2014/main" id="{74AB47E5-47BA-4E12-8FAA-3489ACAFD000}"/>
            </a:ext>
          </a:extLst>
        </xdr:cNvPr>
        <xdr:cNvSpPr/>
      </xdr:nvSpPr>
      <xdr:spPr>
        <a:xfrm>
          <a:off x="7810500" y="106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108407</xdr:rowOff>
    </xdr:from>
    <xdr:to>
      <xdr:col>45</xdr:col>
      <xdr:colOff>177800</xdr:colOff>
      <xdr:row>62</xdr:row>
      <xdr:rowOff>115522</xdr:rowOff>
    </xdr:to>
    <xdr:cxnSp macro="">
      <xdr:nvCxnSpPr>
        <xdr:cNvPr id="256" name="直線コネクタ 255">
          <a:extLst>
            <a:ext uri="{FF2B5EF4-FFF2-40B4-BE49-F238E27FC236}">
              <a16:creationId xmlns:a16="http://schemas.microsoft.com/office/drawing/2014/main" id="{0EFDD797-FDF0-43E4-9C0E-293AF14955A5}"/>
            </a:ext>
          </a:extLst>
        </xdr:cNvPr>
        <xdr:cNvCxnSpPr/>
      </xdr:nvCxnSpPr>
      <xdr:spPr>
        <a:xfrm flipV="1">
          <a:off x="7861300" y="10738307"/>
          <a:ext cx="8890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72821</xdr:rowOff>
    </xdr:from>
    <xdr:to>
      <xdr:col>36</xdr:col>
      <xdr:colOff>165100</xdr:colOff>
      <xdr:row>63</xdr:row>
      <xdr:rowOff>2971</xdr:rowOff>
    </xdr:to>
    <xdr:sp macro="" textlink="">
      <xdr:nvSpPr>
        <xdr:cNvPr id="257" name="楕円 256">
          <a:extLst>
            <a:ext uri="{FF2B5EF4-FFF2-40B4-BE49-F238E27FC236}">
              <a16:creationId xmlns:a16="http://schemas.microsoft.com/office/drawing/2014/main" id="{FC8C3DF0-5EBB-4420-927F-6D4D57C29701}"/>
            </a:ext>
          </a:extLst>
        </xdr:cNvPr>
        <xdr:cNvSpPr/>
      </xdr:nvSpPr>
      <xdr:spPr>
        <a:xfrm>
          <a:off x="6921500" y="107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115522</xdr:rowOff>
    </xdr:from>
    <xdr:to>
      <xdr:col>41</xdr:col>
      <xdr:colOff>50800</xdr:colOff>
      <xdr:row>62</xdr:row>
      <xdr:rowOff>123621</xdr:rowOff>
    </xdr:to>
    <xdr:cxnSp macro="">
      <xdr:nvCxnSpPr>
        <xdr:cNvPr id="258" name="直線コネクタ 257">
          <a:extLst>
            <a:ext uri="{FF2B5EF4-FFF2-40B4-BE49-F238E27FC236}">
              <a16:creationId xmlns:a16="http://schemas.microsoft.com/office/drawing/2014/main" id="{74B3817C-58E0-46FF-8FC8-900052F07F79}"/>
            </a:ext>
          </a:extLst>
        </xdr:cNvPr>
        <xdr:cNvCxnSpPr/>
      </xdr:nvCxnSpPr>
      <xdr:spPr>
        <a:xfrm flipV="1">
          <a:off x="6972300" y="10745422"/>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7BA4B117-FCC3-419E-8AA2-D6A6F194B762}"/>
            </a:ext>
          </a:extLst>
        </xdr:cNvPr>
        <xdr:cNvSpPr txBox="1"/>
      </xdr:nvSpPr>
      <xdr:spPr>
        <a:xfrm>
          <a:off x="93270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AD3F4584-ABDF-4844-BB44-FD5FBAC1AE5B}"/>
            </a:ext>
          </a:extLst>
        </xdr:cNvPr>
        <xdr:cNvSpPr txBox="1"/>
      </xdr:nvSpPr>
      <xdr:spPr>
        <a:xfrm>
          <a:off x="8450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7984748B-BF51-4B6E-979A-FF63F34AE6BC}"/>
            </a:ext>
          </a:extLst>
        </xdr:cNvPr>
        <xdr:cNvSpPr txBox="1"/>
      </xdr:nvSpPr>
      <xdr:spPr>
        <a:xfrm>
          <a:off x="7561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C9DF47D1-520E-4B51-98E4-77DA9B81D281}"/>
            </a:ext>
          </a:extLst>
        </xdr:cNvPr>
        <xdr:cNvSpPr txBox="1"/>
      </xdr:nvSpPr>
      <xdr:spPr>
        <a:xfrm>
          <a:off x="6672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143887</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9DEFCE15-B155-4297-A816-E0BEEE7C6A48}"/>
            </a:ext>
          </a:extLst>
        </xdr:cNvPr>
        <xdr:cNvSpPr txBox="1"/>
      </xdr:nvSpPr>
      <xdr:spPr>
        <a:xfrm>
          <a:off x="9327095" y="1077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150334</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9F2584A5-BBE7-4A06-BF07-76AED10DBA9E}"/>
            </a:ext>
          </a:extLst>
        </xdr:cNvPr>
        <xdr:cNvSpPr txBox="1"/>
      </xdr:nvSpPr>
      <xdr:spPr>
        <a:xfrm>
          <a:off x="8450795" y="107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157449</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FD414B9E-830A-47F9-B666-FF1BDD130D06}"/>
            </a:ext>
          </a:extLst>
        </xdr:cNvPr>
        <xdr:cNvSpPr txBox="1"/>
      </xdr:nvSpPr>
      <xdr:spPr>
        <a:xfrm>
          <a:off x="7561795" y="1078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165548</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9C45164D-266B-445E-82B0-E5C61645BE25}"/>
            </a:ext>
          </a:extLst>
        </xdr:cNvPr>
        <xdr:cNvSpPr txBox="1"/>
      </xdr:nvSpPr>
      <xdr:spPr>
        <a:xfrm>
          <a:off x="6672795" y="107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768450D4-FB56-4E79-A8F8-FEF9EF93A2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8DA0D369-9BCA-49E7-BCB1-16F664CDBE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EDED6601-AAFD-46AC-97E5-279F3165D5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A33F2494-B765-495A-BA8E-27E31E518B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484CFAAD-1172-450D-A579-0F19F1A984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691F6B71-0289-4462-A519-DD9C5686C9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B5ADE347-5045-4448-91CC-DB0FA1932B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A254390D-141B-48D1-A72E-5EEE1261FA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C6C77436-72FA-4D40-BD91-36CC09E5E0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8D1C4393-D490-47CA-BA52-CCF6678645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D771C713-F224-47DF-85A5-C50FE0E194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D093531-FCC6-499A-8B8F-9C4396377E1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8A33CB6C-4BAC-4CB2-8854-DF237CF5D30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76E53755-1FCD-4595-9BD8-FF3EAC7808A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D274D683-8545-4285-A4D3-36310BD7170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5835F271-F472-42C0-ACD8-9717A818CEC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EEC4CE8E-C7DD-4B4F-AB9A-BF6F8D0A3F4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C8A3BAA8-9395-40FB-8FBC-29234F34A75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660A5802-5D84-4226-9910-F5148256DD2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AC05E9E-3D1F-48E1-A531-7B35FDAEA9B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4DC04E7C-3D3A-4421-A7AD-05FEC9948A1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A235609-CFD0-430E-97A5-1B35CFA5C6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394E1099-3BEE-4CE7-81E0-FB050C1CD84E}"/>
            </a:ext>
          </a:extLst>
        </xdr:cNvPr>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1FC6D951-1D41-4C20-BF54-19DFEFA5E3CB}"/>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9D9BCD67-9FBF-4651-8CEA-8D065782377E}"/>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1A352B0F-90D5-4AE9-ABBA-5677608B0F3F}"/>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BF3FE321-5D0D-4B42-85BC-FEEF0A13C1DA}"/>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5D102FFD-4B93-4B89-8122-24ADA52B4E96}"/>
            </a:ext>
          </a:extLst>
        </xdr:cNvPr>
        <xdr:cNvSpPr txBox="1"/>
      </xdr:nvSpPr>
      <xdr:spPr>
        <a:xfrm>
          <a:off x="4673600" y="13801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a:extLst>
            <a:ext uri="{FF2B5EF4-FFF2-40B4-BE49-F238E27FC236}">
              <a16:creationId xmlns:a16="http://schemas.microsoft.com/office/drawing/2014/main" id="{7BCAF30B-6988-4219-8547-DCB0C6C2E4F2}"/>
            </a:ext>
          </a:extLst>
        </xdr:cNvPr>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a:extLst>
            <a:ext uri="{FF2B5EF4-FFF2-40B4-BE49-F238E27FC236}">
              <a16:creationId xmlns:a16="http://schemas.microsoft.com/office/drawing/2014/main" id="{5F0C139C-F3CC-42D3-82D0-48C24F7BB055}"/>
            </a:ext>
          </a:extLst>
        </xdr:cNvPr>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a:extLst>
            <a:ext uri="{FF2B5EF4-FFF2-40B4-BE49-F238E27FC236}">
              <a16:creationId xmlns:a16="http://schemas.microsoft.com/office/drawing/2014/main" id="{54264B94-07C7-4F41-8AEB-7328217521C3}"/>
            </a:ext>
          </a:extLst>
        </xdr:cNvPr>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9DFB667F-15D5-4105-9DBC-A1C68F60EEF3}"/>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a:extLst>
            <a:ext uri="{FF2B5EF4-FFF2-40B4-BE49-F238E27FC236}">
              <a16:creationId xmlns:a16="http://schemas.microsoft.com/office/drawing/2014/main" id="{CFE91F89-5CAC-40E1-9AC4-4795AB28B16B}"/>
            </a:ext>
          </a:extLst>
        </xdr:cNvPr>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C1EDE7C-0C91-4B23-A570-B7A44A6C91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1A2368D-2347-48C3-BCBA-0D129D71C3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20DE39C-2B6C-453A-971D-5CE19D57C7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D26F14D-690B-4866-B241-DBE2A3BEE53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9AA2577-3A54-4B13-A2CA-E0CE6181913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46737</xdr:rowOff>
    </xdr:from>
    <xdr:to>
      <xdr:col>24</xdr:col>
      <xdr:colOff>114300</xdr:colOff>
      <xdr:row>84</xdr:row>
      <xdr:rowOff>148337</xdr:rowOff>
    </xdr:to>
    <xdr:sp macro="" textlink="">
      <xdr:nvSpPr>
        <xdr:cNvPr id="305" name="楕円 304">
          <a:extLst>
            <a:ext uri="{FF2B5EF4-FFF2-40B4-BE49-F238E27FC236}">
              <a16:creationId xmlns:a16="http://schemas.microsoft.com/office/drawing/2014/main" id="{B8E626D6-1D27-4577-B6DC-856C12E0E30E}"/>
            </a:ext>
          </a:extLst>
        </xdr:cNvPr>
        <xdr:cNvSpPr/>
      </xdr:nvSpPr>
      <xdr:spPr>
        <a:xfrm>
          <a:off x="4584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25164</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A1198CD-A73A-47AE-A705-0CB40E061988}"/>
            </a:ext>
          </a:extLst>
        </xdr:cNvPr>
        <xdr:cNvSpPr txBox="1"/>
      </xdr:nvSpPr>
      <xdr:spPr>
        <a:xfrm>
          <a:off x="4673600"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154178</xdr:rowOff>
    </xdr:from>
    <xdr:to>
      <xdr:col>20</xdr:col>
      <xdr:colOff>38100</xdr:colOff>
      <xdr:row>84</xdr:row>
      <xdr:rowOff>84328</xdr:rowOff>
    </xdr:to>
    <xdr:sp macro="" textlink="">
      <xdr:nvSpPr>
        <xdr:cNvPr id="307" name="楕円 306">
          <a:extLst>
            <a:ext uri="{FF2B5EF4-FFF2-40B4-BE49-F238E27FC236}">
              <a16:creationId xmlns:a16="http://schemas.microsoft.com/office/drawing/2014/main" id="{C2265F4C-DE61-455F-97B8-0F417702CAAA}"/>
            </a:ext>
          </a:extLst>
        </xdr:cNvPr>
        <xdr:cNvSpPr/>
      </xdr:nvSpPr>
      <xdr:spPr>
        <a:xfrm>
          <a:off x="3746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33528</xdr:rowOff>
    </xdr:from>
    <xdr:to>
      <xdr:col>24</xdr:col>
      <xdr:colOff>63500</xdr:colOff>
      <xdr:row>84</xdr:row>
      <xdr:rowOff>97537</xdr:rowOff>
    </xdr:to>
    <xdr:cxnSp macro="">
      <xdr:nvCxnSpPr>
        <xdr:cNvPr id="308" name="直線コネクタ 307">
          <a:extLst>
            <a:ext uri="{FF2B5EF4-FFF2-40B4-BE49-F238E27FC236}">
              <a16:creationId xmlns:a16="http://schemas.microsoft.com/office/drawing/2014/main" id="{CE5D7571-3EB0-4EB0-84B1-5F1B54BC8715}"/>
            </a:ext>
          </a:extLst>
        </xdr:cNvPr>
        <xdr:cNvCxnSpPr/>
      </xdr:nvCxnSpPr>
      <xdr:spPr>
        <a:xfrm>
          <a:off x="3797300" y="144353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81026</xdr:rowOff>
    </xdr:from>
    <xdr:to>
      <xdr:col>15</xdr:col>
      <xdr:colOff>101600</xdr:colOff>
      <xdr:row>84</xdr:row>
      <xdr:rowOff>11176</xdr:rowOff>
    </xdr:to>
    <xdr:sp macro="" textlink="">
      <xdr:nvSpPr>
        <xdr:cNvPr id="309" name="楕円 308">
          <a:extLst>
            <a:ext uri="{FF2B5EF4-FFF2-40B4-BE49-F238E27FC236}">
              <a16:creationId xmlns:a16="http://schemas.microsoft.com/office/drawing/2014/main" id="{9D00CCF7-778E-453F-A29A-AD6A5240AC1D}"/>
            </a:ext>
          </a:extLst>
        </xdr:cNvPr>
        <xdr:cNvSpPr/>
      </xdr:nvSpPr>
      <xdr:spPr>
        <a:xfrm>
          <a:off x="2857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131826</xdr:rowOff>
    </xdr:from>
    <xdr:to>
      <xdr:col>19</xdr:col>
      <xdr:colOff>177800</xdr:colOff>
      <xdr:row>84</xdr:row>
      <xdr:rowOff>33528</xdr:rowOff>
    </xdr:to>
    <xdr:cxnSp macro="">
      <xdr:nvCxnSpPr>
        <xdr:cNvPr id="310" name="直線コネクタ 309">
          <a:extLst>
            <a:ext uri="{FF2B5EF4-FFF2-40B4-BE49-F238E27FC236}">
              <a16:creationId xmlns:a16="http://schemas.microsoft.com/office/drawing/2014/main" id="{4AF770A3-2AA5-40C0-9DF1-99665BEBC478}"/>
            </a:ext>
          </a:extLst>
        </xdr:cNvPr>
        <xdr:cNvCxnSpPr/>
      </xdr:nvCxnSpPr>
      <xdr:spPr>
        <a:xfrm>
          <a:off x="2908300" y="143621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7874</xdr:rowOff>
    </xdr:from>
    <xdr:to>
      <xdr:col>10</xdr:col>
      <xdr:colOff>165100</xdr:colOff>
      <xdr:row>83</xdr:row>
      <xdr:rowOff>109474</xdr:rowOff>
    </xdr:to>
    <xdr:sp macro="" textlink="">
      <xdr:nvSpPr>
        <xdr:cNvPr id="311" name="楕円 310">
          <a:extLst>
            <a:ext uri="{FF2B5EF4-FFF2-40B4-BE49-F238E27FC236}">
              <a16:creationId xmlns:a16="http://schemas.microsoft.com/office/drawing/2014/main" id="{BE1AA4C7-53E6-4938-B7E2-004BAE4AD8DA}"/>
            </a:ext>
          </a:extLst>
        </xdr:cNvPr>
        <xdr:cNvSpPr/>
      </xdr:nvSpPr>
      <xdr:spPr>
        <a:xfrm>
          <a:off x="1968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58674</xdr:rowOff>
    </xdr:from>
    <xdr:to>
      <xdr:col>15</xdr:col>
      <xdr:colOff>50800</xdr:colOff>
      <xdr:row>83</xdr:row>
      <xdr:rowOff>131826</xdr:rowOff>
    </xdr:to>
    <xdr:cxnSp macro="">
      <xdr:nvCxnSpPr>
        <xdr:cNvPr id="312" name="直線コネクタ 311">
          <a:extLst>
            <a:ext uri="{FF2B5EF4-FFF2-40B4-BE49-F238E27FC236}">
              <a16:creationId xmlns:a16="http://schemas.microsoft.com/office/drawing/2014/main" id="{7EA8C6F1-A039-4431-8943-383F08E99A48}"/>
            </a:ext>
          </a:extLst>
        </xdr:cNvPr>
        <xdr:cNvCxnSpPr/>
      </xdr:nvCxnSpPr>
      <xdr:spPr>
        <a:xfrm>
          <a:off x="2019300" y="142890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106172</xdr:rowOff>
    </xdr:from>
    <xdr:to>
      <xdr:col>6</xdr:col>
      <xdr:colOff>38100</xdr:colOff>
      <xdr:row>83</xdr:row>
      <xdr:rowOff>36322</xdr:rowOff>
    </xdr:to>
    <xdr:sp macro="" textlink="">
      <xdr:nvSpPr>
        <xdr:cNvPr id="313" name="楕円 312">
          <a:extLst>
            <a:ext uri="{FF2B5EF4-FFF2-40B4-BE49-F238E27FC236}">
              <a16:creationId xmlns:a16="http://schemas.microsoft.com/office/drawing/2014/main" id="{B1389B92-3968-49A4-8E87-EBC6725424DA}"/>
            </a:ext>
          </a:extLst>
        </xdr:cNvPr>
        <xdr:cNvSpPr/>
      </xdr:nvSpPr>
      <xdr:spPr>
        <a:xfrm>
          <a:off x="1079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156972</xdr:rowOff>
    </xdr:from>
    <xdr:to>
      <xdr:col>10</xdr:col>
      <xdr:colOff>114300</xdr:colOff>
      <xdr:row>83</xdr:row>
      <xdr:rowOff>58674</xdr:rowOff>
    </xdr:to>
    <xdr:cxnSp macro="">
      <xdr:nvCxnSpPr>
        <xdr:cNvPr id="314" name="直線コネクタ 313">
          <a:extLst>
            <a:ext uri="{FF2B5EF4-FFF2-40B4-BE49-F238E27FC236}">
              <a16:creationId xmlns:a16="http://schemas.microsoft.com/office/drawing/2014/main" id="{DC8842D4-60B7-4CB8-844D-316363BC3A75}"/>
            </a:ext>
          </a:extLst>
        </xdr:cNvPr>
        <xdr:cNvCxnSpPr/>
      </xdr:nvCxnSpPr>
      <xdr:spPr>
        <a:xfrm>
          <a:off x="1130300" y="142158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29990</xdr:rowOff>
    </xdr:from>
    <xdr:ext cx="405111" cy="259045"/>
    <xdr:sp macro="" textlink="">
      <xdr:nvSpPr>
        <xdr:cNvPr id="315" name="n_1aveValue【公営住宅】&#10;有形固定資産減価償却率">
          <a:extLst>
            <a:ext uri="{FF2B5EF4-FFF2-40B4-BE49-F238E27FC236}">
              <a16:creationId xmlns:a16="http://schemas.microsoft.com/office/drawing/2014/main" id="{428BC612-080F-4E29-9B02-5640C729425B}"/>
            </a:ext>
          </a:extLst>
        </xdr:cNvPr>
        <xdr:cNvSpPr txBox="1"/>
      </xdr:nvSpPr>
      <xdr:spPr>
        <a:xfrm>
          <a:off x="35820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316" name="n_2aveValue【公営住宅】&#10;有形固定資産減価償却率">
          <a:extLst>
            <a:ext uri="{FF2B5EF4-FFF2-40B4-BE49-F238E27FC236}">
              <a16:creationId xmlns:a16="http://schemas.microsoft.com/office/drawing/2014/main" id="{D3842656-54CE-40B1-BCE9-E33B47794B11}"/>
            </a:ext>
          </a:extLst>
        </xdr:cNvPr>
        <xdr:cNvSpPr txBox="1"/>
      </xdr:nvSpPr>
      <xdr:spPr>
        <a:xfrm>
          <a:off x="2705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7" name="n_3aveValue【公営住宅】&#10;有形固定資産減価償却率">
          <a:extLst>
            <a:ext uri="{FF2B5EF4-FFF2-40B4-BE49-F238E27FC236}">
              <a16:creationId xmlns:a16="http://schemas.microsoft.com/office/drawing/2014/main" id="{959A28EC-07BC-4B56-882B-F789485B4E9C}"/>
            </a:ext>
          </a:extLst>
        </xdr:cNvPr>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109999</xdr:rowOff>
    </xdr:from>
    <xdr:ext cx="405111" cy="259045"/>
    <xdr:sp macro="" textlink="">
      <xdr:nvSpPr>
        <xdr:cNvPr id="318" name="n_4aveValue【公営住宅】&#10;有形固定資産減価償却率">
          <a:extLst>
            <a:ext uri="{FF2B5EF4-FFF2-40B4-BE49-F238E27FC236}">
              <a16:creationId xmlns:a16="http://schemas.microsoft.com/office/drawing/2014/main" id="{3CE4D1D8-1883-4C0C-9AA1-28B59367F92F}"/>
            </a:ext>
          </a:extLst>
        </xdr:cNvPr>
        <xdr:cNvSpPr txBox="1"/>
      </xdr:nvSpPr>
      <xdr:spPr>
        <a:xfrm>
          <a:off x="927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75455</xdr:rowOff>
    </xdr:from>
    <xdr:ext cx="405111" cy="259045"/>
    <xdr:sp macro="" textlink="">
      <xdr:nvSpPr>
        <xdr:cNvPr id="319" name="n_1mainValue【公営住宅】&#10;有形固定資産減価償却率">
          <a:extLst>
            <a:ext uri="{FF2B5EF4-FFF2-40B4-BE49-F238E27FC236}">
              <a16:creationId xmlns:a16="http://schemas.microsoft.com/office/drawing/2014/main" id="{8B5AAFFA-3B61-410F-99EF-18EC7BE22AE6}"/>
            </a:ext>
          </a:extLst>
        </xdr:cNvPr>
        <xdr:cNvSpPr txBox="1"/>
      </xdr:nvSpPr>
      <xdr:spPr>
        <a:xfrm>
          <a:off x="3582044"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2303</xdr:rowOff>
    </xdr:from>
    <xdr:ext cx="405111" cy="259045"/>
    <xdr:sp macro="" textlink="">
      <xdr:nvSpPr>
        <xdr:cNvPr id="320" name="n_2mainValue【公営住宅】&#10;有形固定資産減価償却率">
          <a:extLst>
            <a:ext uri="{FF2B5EF4-FFF2-40B4-BE49-F238E27FC236}">
              <a16:creationId xmlns:a16="http://schemas.microsoft.com/office/drawing/2014/main" id="{2ACA9DBF-FA60-4708-9AEE-385005C64330}"/>
            </a:ext>
          </a:extLst>
        </xdr:cNvPr>
        <xdr:cNvSpPr txBox="1"/>
      </xdr:nvSpPr>
      <xdr:spPr>
        <a:xfrm>
          <a:off x="2705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100601</xdr:rowOff>
    </xdr:from>
    <xdr:ext cx="405111" cy="259045"/>
    <xdr:sp macro="" textlink="">
      <xdr:nvSpPr>
        <xdr:cNvPr id="321" name="n_3mainValue【公営住宅】&#10;有形固定資産減価償却率">
          <a:extLst>
            <a:ext uri="{FF2B5EF4-FFF2-40B4-BE49-F238E27FC236}">
              <a16:creationId xmlns:a16="http://schemas.microsoft.com/office/drawing/2014/main" id="{017381A6-97EE-417A-B61F-766B95FDECFF}"/>
            </a:ext>
          </a:extLst>
        </xdr:cNvPr>
        <xdr:cNvSpPr txBox="1"/>
      </xdr:nvSpPr>
      <xdr:spPr>
        <a:xfrm>
          <a:off x="1816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27449</xdr:rowOff>
    </xdr:from>
    <xdr:ext cx="405111" cy="259045"/>
    <xdr:sp macro="" textlink="">
      <xdr:nvSpPr>
        <xdr:cNvPr id="322" name="n_4mainValue【公営住宅】&#10;有形固定資産減価償却率">
          <a:extLst>
            <a:ext uri="{FF2B5EF4-FFF2-40B4-BE49-F238E27FC236}">
              <a16:creationId xmlns:a16="http://schemas.microsoft.com/office/drawing/2014/main" id="{8BD59114-3360-4204-AEC0-A32A0869B476}"/>
            </a:ext>
          </a:extLst>
        </xdr:cNvPr>
        <xdr:cNvSpPr txBox="1"/>
      </xdr:nvSpPr>
      <xdr:spPr>
        <a:xfrm>
          <a:off x="9277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92B02DB-0A42-480E-9BF6-33B1BC4871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6E790E8-74EB-456A-ABA7-7B4254219C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4BE1BEF-5C5C-4263-ADCC-FB39FD39C2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E978308-2BF6-4FA2-81B0-35786765E7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1267324-47E6-45BC-AD2F-1B9004AE90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75D8B55-F497-4343-A680-26D856DE7D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782E156-7DD6-4B7E-A677-194A77AD3D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865D0EF-AA6F-4F5F-911B-4031EA3AC1C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31A329A-F259-44D3-9FE5-0D2F122D9B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0BD9AAB-D84B-47F7-8462-8DCEDD7B34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27C8521E-7C5D-4885-A292-52736801B8E3}"/>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888B7F49-03FE-45E1-8025-079FA9B0253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27F70378-87F3-4E2C-83AD-42A8DAFB8C8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F590ACC3-1D7D-46F0-B69A-30A6A5F17A2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7C616B0C-313F-4FE2-A009-E6CFFE38B46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D28268DE-9E01-4BA1-B41E-E8A0A75A8BC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156B8241-ABC5-4774-ACBC-40CEDF78CF0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71DE52C1-3555-46C6-8A74-A75861F6796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142507D8-B399-4AA6-86C1-417EF4CCB1A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2BB7410E-9846-4648-9D25-91731AD3C5A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7909089-E4AD-4702-909D-50D7623CED8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EA8BB9C1-5436-4B4E-9217-F2647B9AB3D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3989FB32-63E4-459B-8971-A02D0F4DE10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D6AFFD1C-9E0E-488E-BD80-5ED964AF93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7DCE706C-12AB-4251-B435-7B208F2285C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B6E4F9B5-B22C-46BE-88CF-AE61B1E7F85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a:extLst>
            <a:ext uri="{FF2B5EF4-FFF2-40B4-BE49-F238E27FC236}">
              <a16:creationId xmlns:a16="http://schemas.microsoft.com/office/drawing/2014/main" id="{DFE0E118-F1E6-4A90-8960-E353EE6FB97D}"/>
            </a:ext>
          </a:extLst>
        </xdr:cNvPr>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a:extLst>
            <a:ext uri="{FF2B5EF4-FFF2-40B4-BE49-F238E27FC236}">
              <a16:creationId xmlns:a16="http://schemas.microsoft.com/office/drawing/2014/main" id="{BB1768E5-26F4-4693-9FDF-50941250EAAF}"/>
            </a:ext>
          </a:extLst>
        </xdr:cNvPr>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a:extLst>
            <a:ext uri="{FF2B5EF4-FFF2-40B4-BE49-F238E27FC236}">
              <a16:creationId xmlns:a16="http://schemas.microsoft.com/office/drawing/2014/main" id="{899C6133-61DB-403E-8DEE-37609799509B}"/>
            </a:ext>
          </a:extLst>
        </xdr:cNvPr>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a:extLst>
            <a:ext uri="{FF2B5EF4-FFF2-40B4-BE49-F238E27FC236}">
              <a16:creationId xmlns:a16="http://schemas.microsoft.com/office/drawing/2014/main" id="{6609F9CD-E267-4934-AE98-E64D971FCDCB}"/>
            </a:ext>
          </a:extLst>
        </xdr:cNvPr>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a:extLst>
            <a:ext uri="{FF2B5EF4-FFF2-40B4-BE49-F238E27FC236}">
              <a16:creationId xmlns:a16="http://schemas.microsoft.com/office/drawing/2014/main" id="{C4002DA8-06A6-4B49-96D8-964C91C1F5D3}"/>
            </a:ext>
          </a:extLst>
        </xdr:cNvPr>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100928</xdr:rowOff>
    </xdr:from>
    <xdr:ext cx="469744" cy="259045"/>
    <xdr:sp macro="" textlink="">
      <xdr:nvSpPr>
        <xdr:cNvPr id="354" name="【公営住宅】&#10;一人当たり面積平均値テキスト">
          <a:extLst>
            <a:ext uri="{FF2B5EF4-FFF2-40B4-BE49-F238E27FC236}">
              <a16:creationId xmlns:a16="http://schemas.microsoft.com/office/drawing/2014/main" id="{6E67DDD1-35DD-4B5B-9F63-74EC70BDC115}"/>
            </a:ext>
          </a:extLst>
        </xdr:cNvPr>
        <xdr:cNvSpPr txBox="1"/>
      </xdr:nvSpPr>
      <xdr:spPr>
        <a:xfrm>
          <a:off x="10515600" y="1415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a:extLst>
            <a:ext uri="{FF2B5EF4-FFF2-40B4-BE49-F238E27FC236}">
              <a16:creationId xmlns:a16="http://schemas.microsoft.com/office/drawing/2014/main" id="{33F91D0D-11C7-4BD9-8A60-D03F183C0093}"/>
            </a:ext>
          </a:extLst>
        </xdr:cNvPr>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a:extLst>
            <a:ext uri="{FF2B5EF4-FFF2-40B4-BE49-F238E27FC236}">
              <a16:creationId xmlns:a16="http://schemas.microsoft.com/office/drawing/2014/main" id="{43C15491-43E7-4D43-A71F-AE21AB4CF25C}"/>
            </a:ext>
          </a:extLst>
        </xdr:cNvPr>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a:extLst>
            <a:ext uri="{FF2B5EF4-FFF2-40B4-BE49-F238E27FC236}">
              <a16:creationId xmlns:a16="http://schemas.microsoft.com/office/drawing/2014/main" id="{4B61E3A7-E3D5-4F84-BAF7-1B885101BE81}"/>
            </a:ext>
          </a:extLst>
        </xdr:cNvPr>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a:extLst>
            <a:ext uri="{FF2B5EF4-FFF2-40B4-BE49-F238E27FC236}">
              <a16:creationId xmlns:a16="http://schemas.microsoft.com/office/drawing/2014/main" id="{5B05AC8E-3E75-4C89-854D-DF23D36399D5}"/>
            </a:ext>
          </a:extLst>
        </xdr:cNvPr>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a:extLst>
            <a:ext uri="{FF2B5EF4-FFF2-40B4-BE49-F238E27FC236}">
              <a16:creationId xmlns:a16="http://schemas.microsoft.com/office/drawing/2014/main" id="{72139A8E-D919-4246-9079-FA15EBE12734}"/>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451F7EF-D107-49A7-89F0-CBDEAEF378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A5306E0-0975-4036-BF73-4195C9EB40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C771EA0-7AD3-4223-86FC-568E4737E5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3E7E437-0D91-466B-ACD6-BB5187867A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BBFC5DB-6C09-487F-A394-7AABB140E0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111398</xdr:rowOff>
    </xdr:from>
    <xdr:to>
      <xdr:col>55</xdr:col>
      <xdr:colOff>50800</xdr:colOff>
      <xdr:row>83</xdr:row>
      <xdr:rowOff>41548</xdr:rowOff>
    </xdr:to>
    <xdr:sp macro="" textlink="">
      <xdr:nvSpPr>
        <xdr:cNvPr id="365" name="楕円 364">
          <a:extLst>
            <a:ext uri="{FF2B5EF4-FFF2-40B4-BE49-F238E27FC236}">
              <a16:creationId xmlns:a16="http://schemas.microsoft.com/office/drawing/2014/main" id="{3184AFA8-F7BD-458D-943C-44BE408B7EFE}"/>
            </a:ext>
          </a:extLst>
        </xdr:cNvPr>
        <xdr:cNvSpPr/>
      </xdr:nvSpPr>
      <xdr:spPr>
        <a:xfrm>
          <a:off x="10426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134275</xdr:rowOff>
    </xdr:from>
    <xdr:ext cx="469744" cy="259045"/>
    <xdr:sp macro="" textlink="">
      <xdr:nvSpPr>
        <xdr:cNvPr id="366" name="【公営住宅】&#10;一人当たり面積該当値テキスト">
          <a:extLst>
            <a:ext uri="{FF2B5EF4-FFF2-40B4-BE49-F238E27FC236}">
              <a16:creationId xmlns:a16="http://schemas.microsoft.com/office/drawing/2014/main" id="{96E9024B-893F-46B8-AE89-C2ABF49505E2}"/>
            </a:ext>
          </a:extLst>
        </xdr:cNvPr>
        <xdr:cNvSpPr txBox="1"/>
      </xdr:nvSpPr>
      <xdr:spPr>
        <a:xfrm>
          <a:off x="10515600" y="1402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122501</xdr:rowOff>
    </xdr:from>
    <xdr:to>
      <xdr:col>50</xdr:col>
      <xdr:colOff>165100</xdr:colOff>
      <xdr:row>83</xdr:row>
      <xdr:rowOff>52651</xdr:rowOff>
    </xdr:to>
    <xdr:sp macro="" textlink="">
      <xdr:nvSpPr>
        <xdr:cNvPr id="367" name="楕円 366">
          <a:extLst>
            <a:ext uri="{FF2B5EF4-FFF2-40B4-BE49-F238E27FC236}">
              <a16:creationId xmlns:a16="http://schemas.microsoft.com/office/drawing/2014/main" id="{2DCADE16-0A39-4BCD-A07D-4141962985DA}"/>
            </a:ext>
          </a:extLst>
        </xdr:cNvPr>
        <xdr:cNvSpPr/>
      </xdr:nvSpPr>
      <xdr:spPr>
        <a:xfrm>
          <a:off x="9588500" y="141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162198</xdr:rowOff>
    </xdr:from>
    <xdr:to>
      <xdr:col>55</xdr:col>
      <xdr:colOff>0</xdr:colOff>
      <xdr:row>83</xdr:row>
      <xdr:rowOff>1851</xdr:rowOff>
    </xdr:to>
    <xdr:cxnSp macro="">
      <xdr:nvCxnSpPr>
        <xdr:cNvPr id="368" name="直線コネクタ 367">
          <a:extLst>
            <a:ext uri="{FF2B5EF4-FFF2-40B4-BE49-F238E27FC236}">
              <a16:creationId xmlns:a16="http://schemas.microsoft.com/office/drawing/2014/main" id="{20955904-1B4B-47A3-8675-77F15A52F741}"/>
            </a:ext>
          </a:extLst>
        </xdr:cNvPr>
        <xdr:cNvCxnSpPr/>
      </xdr:nvCxnSpPr>
      <xdr:spPr>
        <a:xfrm flipV="1">
          <a:off x="9639300" y="14221098"/>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130338</xdr:rowOff>
    </xdr:from>
    <xdr:to>
      <xdr:col>46</xdr:col>
      <xdr:colOff>38100</xdr:colOff>
      <xdr:row>83</xdr:row>
      <xdr:rowOff>60488</xdr:rowOff>
    </xdr:to>
    <xdr:sp macro="" textlink="">
      <xdr:nvSpPr>
        <xdr:cNvPr id="369" name="楕円 368">
          <a:extLst>
            <a:ext uri="{FF2B5EF4-FFF2-40B4-BE49-F238E27FC236}">
              <a16:creationId xmlns:a16="http://schemas.microsoft.com/office/drawing/2014/main" id="{15F39462-397F-42FB-BA87-7745B7B3CA3B}"/>
            </a:ext>
          </a:extLst>
        </xdr:cNvPr>
        <xdr:cNvSpPr/>
      </xdr:nvSpPr>
      <xdr:spPr>
        <a:xfrm>
          <a:off x="8699500" y="141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1851</xdr:rowOff>
    </xdr:from>
    <xdr:to>
      <xdr:col>50</xdr:col>
      <xdr:colOff>114300</xdr:colOff>
      <xdr:row>83</xdr:row>
      <xdr:rowOff>9688</xdr:rowOff>
    </xdr:to>
    <xdr:cxnSp macro="">
      <xdr:nvCxnSpPr>
        <xdr:cNvPr id="370" name="直線コネクタ 369">
          <a:extLst>
            <a:ext uri="{FF2B5EF4-FFF2-40B4-BE49-F238E27FC236}">
              <a16:creationId xmlns:a16="http://schemas.microsoft.com/office/drawing/2014/main" id="{49BABE5B-6776-4F06-B993-51333C4B0DE0}"/>
            </a:ext>
          </a:extLst>
        </xdr:cNvPr>
        <xdr:cNvCxnSpPr/>
      </xdr:nvCxnSpPr>
      <xdr:spPr>
        <a:xfrm flipV="1">
          <a:off x="8750300" y="1423220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144055</xdr:rowOff>
    </xdr:from>
    <xdr:to>
      <xdr:col>41</xdr:col>
      <xdr:colOff>101600</xdr:colOff>
      <xdr:row>83</xdr:row>
      <xdr:rowOff>74205</xdr:rowOff>
    </xdr:to>
    <xdr:sp macro="" textlink="">
      <xdr:nvSpPr>
        <xdr:cNvPr id="371" name="楕円 370">
          <a:extLst>
            <a:ext uri="{FF2B5EF4-FFF2-40B4-BE49-F238E27FC236}">
              <a16:creationId xmlns:a16="http://schemas.microsoft.com/office/drawing/2014/main" id="{E439DD73-E797-4FB5-9B1F-C6DE36BA521F}"/>
            </a:ext>
          </a:extLst>
        </xdr:cNvPr>
        <xdr:cNvSpPr/>
      </xdr:nvSpPr>
      <xdr:spPr>
        <a:xfrm>
          <a:off x="7810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9688</xdr:rowOff>
    </xdr:from>
    <xdr:to>
      <xdr:col>45</xdr:col>
      <xdr:colOff>177800</xdr:colOff>
      <xdr:row>83</xdr:row>
      <xdr:rowOff>23405</xdr:rowOff>
    </xdr:to>
    <xdr:cxnSp macro="">
      <xdr:nvCxnSpPr>
        <xdr:cNvPr id="372" name="直線コネクタ 371">
          <a:extLst>
            <a:ext uri="{FF2B5EF4-FFF2-40B4-BE49-F238E27FC236}">
              <a16:creationId xmlns:a16="http://schemas.microsoft.com/office/drawing/2014/main" id="{E0F77627-7DE7-4EBB-B836-0F4FF716B146}"/>
            </a:ext>
          </a:extLst>
        </xdr:cNvPr>
        <xdr:cNvCxnSpPr/>
      </xdr:nvCxnSpPr>
      <xdr:spPr>
        <a:xfrm flipV="1">
          <a:off x="7861300" y="1424003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155811</xdr:rowOff>
    </xdr:from>
    <xdr:to>
      <xdr:col>36</xdr:col>
      <xdr:colOff>165100</xdr:colOff>
      <xdr:row>83</xdr:row>
      <xdr:rowOff>85961</xdr:rowOff>
    </xdr:to>
    <xdr:sp macro="" textlink="">
      <xdr:nvSpPr>
        <xdr:cNvPr id="373" name="楕円 372">
          <a:extLst>
            <a:ext uri="{FF2B5EF4-FFF2-40B4-BE49-F238E27FC236}">
              <a16:creationId xmlns:a16="http://schemas.microsoft.com/office/drawing/2014/main" id="{6B2035A8-3CA8-4C20-8F3E-60529D074E81}"/>
            </a:ext>
          </a:extLst>
        </xdr:cNvPr>
        <xdr:cNvSpPr/>
      </xdr:nvSpPr>
      <xdr:spPr>
        <a:xfrm>
          <a:off x="6921500" y="142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23405</xdr:rowOff>
    </xdr:from>
    <xdr:to>
      <xdr:col>41</xdr:col>
      <xdr:colOff>50800</xdr:colOff>
      <xdr:row>83</xdr:row>
      <xdr:rowOff>35161</xdr:rowOff>
    </xdr:to>
    <xdr:cxnSp macro="">
      <xdr:nvCxnSpPr>
        <xdr:cNvPr id="374" name="直線コネクタ 373">
          <a:extLst>
            <a:ext uri="{FF2B5EF4-FFF2-40B4-BE49-F238E27FC236}">
              <a16:creationId xmlns:a16="http://schemas.microsoft.com/office/drawing/2014/main" id="{E9A86028-8B5E-40AB-8411-257C6881122D}"/>
            </a:ext>
          </a:extLst>
        </xdr:cNvPr>
        <xdr:cNvCxnSpPr/>
      </xdr:nvCxnSpPr>
      <xdr:spPr>
        <a:xfrm flipV="1">
          <a:off x="6972300" y="14253755"/>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110399</xdr:rowOff>
    </xdr:from>
    <xdr:ext cx="469744" cy="259045"/>
    <xdr:sp macro="" textlink="">
      <xdr:nvSpPr>
        <xdr:cNvPr id="375" name="n_1aveValue【公営住宅】&#10;一人当たり面積">
          <a:extLst>
            <a:ext uri="{FF2B5EF4-FFF2-40B4-BE49-F238E27FC236}">
              <a16:creationId xmlns:a16="http://schemas.microsoft.com/office/drawing/2014/main" id="{B3BD33EA-B4BC-454B-AE26-A98A7E0F8160}"/>
            </a:ext>
          </a:extLst>
        </xdr:cNvPr>
        <xdr:cNvSpPr txBox="1"/>
      </xdr:nvSpPr>
      <xdr:spPr>
        <a:xfrm>
          <a:off x="9391727" y="143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149587</xdr:rowOff>
    </xdr:from>
    <xdr:ext cx="469744" cy="259045"/>
    <xdr:sp macro="" textlink="">
      <xdr:nvSpPr>
        <xdr:cNvPr id="376" name="n_2aveValue【公営住宅】&#10;一人当たり面積">
          <a:extLst>
            <a:ext uri="{FF2B5EF4-FFF2-40B4-BE49-F238E27FC236}">
              <a16:creationId xmlns:a16="http://schemas.microsoft.com/office/drawing/2014/main" id="{815D4D0C-DF1F-4DE5-A1C2-834A239FFC9A}"/>
            </a:ext>
          </a:extLst>
        </xdr:cNvPr>
        <xdr:cNvSpPr txBox="1"/>
      </xdr:nvSpPr>
      <xdr:spPr>
        <a:xfrm>
          <a:off x="8515427" y="143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118890</xdr:rowOff>
    </xdr:from>
    <xdr:ext cx="469744" cy="259045"/>
    <xdr:sp macro="" textlink="">
      <xdr:nvSpPr>
        <xdr:cNvPr id="377" name="n_3aveValue【公営住宅】&#10;一人当たり面積">
          <a:extLst>
            <a:ext uri="{FF2B5EF4-FFF2-40B4-BE49-F238E27FC236}">
              <a16:creationId xmlns:a16="http://schemas.microsoft.com/office/drawing/2014/main" id="{DA4D9C04-7684-43F1-8EFC-B243693D80F1}"/>
            </a:ext>
          </a:extLst>
        </xdr:cNvPr>
        <xdr:cNvSpPr txBox="1"/>
      </xdr:nvSpPr>
      <xdr:spPr>
        <a:xfrm>
          <a:off x="7626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78" name="n_4aveValue【公営住宅】&#10;一人当たり面積">
          <a:extLst>
            <a:ext uri="{FF2B5EF4-FFF2-40B4-BE49-F238E27FC236}">
              <a16:creationId xmlns:a16="http://schemas.microsoft.com/office/drawing/2014/main" id="{9601A803-62F9-4F51-A63E-982046FC76E0}"/>
            </a:ext>
          </a:extLst>
        </xdr:cNvPr>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69178</xdr:rowOff>
    </xdr:from>
    <xdr:ext cx="469744" cy="259045"/>
    <xdr:sp macro="" textlink="">
      <xdr:nvSpPr>
        <xdr:cNvPr id="379" name="n_1mainValue【公営住宅】&#10;一人当たり面積">
          <a:extLst>
            <a:ext uri="{FF2B5EF4-FFF2-40B4-BE49-F238E27FC236}">
              <a16:creationId xmlns:a16="http://schemas.microsoft.com/office/drawing/2014/main" id="{50E90A31-9517-4E22-B1F9-115C8DABC546}"/>
            </a:ext>
          </a:extLst>
        </xdr:cNvPr>
        <xdr:cNvSpPr txBox="1"/>
      </xdr:nvSpPr>
      <xdr:spPr>
        <a:xfrm>
          <a:off x="9391727" y="13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77015</xdr:rowOff>
    </xdr:from>
    <xdr:ext cx="469744" cy="259045"/>
    <xdr:sp macro="" textlink="">
      <xdr:nvSpPr>
        <xdr:cNvPr id="380" name="n_2mainValue【公営住宅】&#10;一人当たり面積">
          <a:extLst>
            <a:ext uri="{FF2B5EF4-FFF2-40B4-BE49-F238E27FC236}">
              <a16:creationId xmlns:a16="http://schemas.microsoft.com/office/drawing/2014/main" id="{4B802FE3-8F3E-4464-9C80-CCA986F0121F}"/>
            </a:ext>
          </a:extLst>
        </xdr:cNvPr>
        <xdr:cNvSpPr txBox="1"/>
      </xdr:nvSpPr>
      <xdr:spPr>
        <a:xfrm>
          <a:off x="8515427" y="139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90732</xdr:rowOff>
    </xdr:from>
    <xdr:ext cx="469744" cy="259045"/>
    <xdr:sp macro="" textlink="">
      <xdr:nvSpPr>
        <xdr:cNvPr id="381" name="n_3mainValue【公営住宅】&#10;一人当たり面積">
          <a:extLst>
            <a:ext uri="{FF2B5EF4-FFF2-40B4-BE49-F238E27FC236}">
              <a16:creationId xmlns:a16="http://schemas.microsoft.com/office/drawing/2014/main" id="{274843B3-B787-48D0-A4D9-53C59FA1CF4E}"/>
            </a:ext>
          </a:extLst>
        </xdr:cNvPr>
        <xdr:cNvSpPr txBox="1"/>
      </xdr:nvSpPr>
      <xdr:spPr>
        <a:xfrm>
          <a:off x="7626427" y="139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102488</xdr:rowOff>
    </xdr:from>
    <xdr:ext cx="469744" cy="259045"/>
    <xdr:sp macro="" textlink="">
      <xdr:nvSpPr>
        <xdr:cNvPr id="382" name="n_4mainValue【公営住宅】&#10;一人当たり面積">
          <a:extLst>
            <a:ext uri="{FF2B5EF4-FFF2-40B4-BE49-F238E27FC236}">
              <a16:creationId xmlns:a16="http://schemas.microsoft.com/office/drawing/2014/main" id="{424471DB-F45F-46D0-9765-281E74B5D3C0}"/>
            </a:ext>
          </a:extLst>
        </xdr:cNvPr>
        <xdr:cNvSpPr txBox="1"/>
      </xdr:nvSpPr>
      <xdr:spPr>
        <a:xfrm>
          <a:off x="6737427" y="13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A0588555-F17E-452C-886B-76766C8D38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78BA468-DED0-4D7B-904B-199BAA238F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130D6D58-7742-43B0-9D11-2F3A918F88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F01FC97B-C47F-4B4C-B358-7B8C01A4D2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A83A8E12-EB22-44F4-9EDE-EEAD85620F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DF4DFE76-7571-4EFE-B0C6-1F409F0FA1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45AC25CF-A399-4FD3-93E5-750EC3CDB1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CF861E3F-93BE-4CE1-B5F6-EEBB472A071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39ADB3CA-28A4-45DE-984B-8B26DA13D6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BB8F98E4-8BD0-4D88-AD9F-04D973B0F3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2CE58702-C31E-4B26-99CD-00AB897FD8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DE6E080-2011-486A-BB1E-796EF141BE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29A19D0F-0CBF-4DB8-98A3-49C11A75BE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FAA45E0C-FCA4-47DF-8B27-1989069321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FB2EA5F5-E172-4D4A-A7A9-1E655B0799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EE25A1FC-8009-4025-A3D7-DF60D87DFDB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DBACE05E-2159-4E7B-9605-4C848666455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522966A9-1AE7-41FF-9B0D-F2A4BF3A3F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FB0A464A-E275-4157-B688-39C2A5CADF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92EFBAE0-ED46-495C-ACF2-10ACEFE0CC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2995D008-8787-474B-BFAE-5C435CA7E9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A72E007C-D381-4C23-8812-1BBE8877D8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7003F543-B13E-40E4-B3CD-A28B03AFED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3786FAEB-A5C2-41C9-B52E-7D0004C4614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D401E9E9-B380-432E-B579-81FC6BF47C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2C7BBEC8-2FD6-4209-ABD5-FEF8DE92EC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234F57B5-68C8-48B2-AD76-A2449258EF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9860569C-DADE-4314-97B7-D21A7BC776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C19D9B54-F15B-4AFA-9B26-A5924DC928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DE6DC712-6D61-4612-9FA4-9BF1FF7996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7051B049-26A7-42DC-9E5F-802A4D4093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36460695-D8FC-48DE-A05A-8E804928633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9651439F-9E86-4303-B631-D2A4919A37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EF4930F5-2456-43CC-95A8-1FBD92C98C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6C138A23-F504-4B9E-953E-C5DB3B935D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86B821F4-22B9-4F7D-B074-A9FAF9EC60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A9B5677E-FE00-4E95-9983-39C26C8EC6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A887E8CF-93DE-43AD-9910-F388E03FD2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4296B067-C9A1-420C-94A2-F4F52E5FAD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FC3721BF-B76D-4A75-A482-6AAB0A537C8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9348CC29-B76F-4778-ABD2-BFCC4B6DD8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4C840033-922B-4C78-B6D1-31C3EEB105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5" name="テキスト ボックス 424">
          <a:extLst>
            <a:ext uri="{FF2B5EF4-FFF2-40B4-BE49-F238E27FC236}">
              <a16:creationId xmlns:a16="http://schemas.microsoft.com/office/drawing/2014/main" id="{A30987B9-CD76-43F4-B719-00E40E96095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6" name="直線コネクタ 425">
          <a:extLst>
            <a:ext uri="{FF2B5EF4-FFF2-40B4-BE49-F238E27FC236}">
              <a16:creationId xmlns:a16="http://schemas.microsoft.com/office/drawing/2014/main" id="{DF9CEBA1-A59A-4051-9B25-5B5E32CB10C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7" name="テキスト ボックス 426">
          <a:extLst>
            <a:ext uri="{FF2B5EF4-FFF2-40B4-BE49-F238E27FC236}">
              <a16:creationId xmlns:a16="http://schemas.microsoft.com/office/drawing/2014/main" id="{6FA11043-9653-48E2-8B59-C001B18BBD9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8" name="直線コネクタ 427">
          <a:extLst>
            <a:ext uri="{FF2B5EF4-FFF2-40B4-BE49-F238E27FC236}">
              <a16:creationId xmlns:a16="http://schemas.microsoft.com/office/drawing/2014/main" id="{AB9682E4-9653-4DBB-B776-136C51CDB74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9" name="テキスト ボックス 428">
          <a:extLst>
            <a:ext uri="{FF2B5EF4-FFF2-40B4-BE49-F238E27FC236}">
              <a16:creationId xmlns:a16="http://schemas.microsoft.com/office/drawing/2014/main" id="{351B5154-8B18-43D1-9342-32C1E5605A5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0" name="直線コネクタ 429">
          <a:extLst>
            <a:ext uri="{FF2B5EF4-FFF2-40B4-BE49-F238E27FC236}">
              <a16:creationId xmlns:a16="http://schemas.microsoft.com/office/drawing/2014/main" id="{27D34733-CD9E-45EB-80BD-E315976A725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1" name="テキスト ボックス 430">
          <a:extLst>
            <a:ext uri="{FF2B5EF4-FFF2-40B4-BE49-F238E27FC236}">
              <a16:creationId xmlns:a16="http://schemas.microsoft.com/office/drawing/2014/main" id="{1BFA670C-4D3B-4E87-B7EB-A20611A38CD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2" name="直線コネクタ 431">
          <a:extLst>
            <a:ext uri="{FF2B5EF4-FFF2-40B4-BE49-F238E27FC236}">
              <a16:creationId xmlns:a16="http://schemas.microsoft.com/office/drawing/2014/main" id="{1C864979-3F67-453A-BC25-B416374304E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3" name="テキスト ボックス 432">
          <a:extLst>
            <a:ext uri="{FF2B5EF4-FFF2-40B4-BE49-F238E27FC236}">
              <a16:creationId xmlns:a16="http://schemas.microsoft.com/office/drawing/2014/main" id="{24EBB8BC-7944-4860-A96E-57508C8A583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15B69490-FA28-4423-8B56-2DA918F2AE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a:extLst>
            <a:ext uri="{FF2B5EF4-FFF2-40B4-BE49-F238E27FC236}">
              <a16:creationId xmlns:a16="http://schemas.microsoft.com/office/drawing/2014/main" id="{FD1F218C-7A27-4F7B-ADBC-C0BC9A702DD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49C27B6E-1EFE-44C3-AF22-D6D58499DE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437" name="直線コネクタ 436">
          <a:extLst>
            <a:ext uri="{FF2B5EF4-FFF2-40B4-BE49-F238E27FC236}">
              <a16:creationId xmlns:a16="http://schemas.microsoft.com/office/drawing/2014/main" id="{7A32B545-35F4-4DFE-A452-8377AA2A7491}"/>
            </a:ext>
          </a:extLst>
        </xdr:cNvPr>
        <xdr:cNvCxnSpPr/>
      </xdr:nvCxnSpPr>
      <xdr:spPr>
        <a:xfrm flipV="1">
          <a:off x="16318864" y="954176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68FA7C4D-3797-4C50-B39A-ED19529E7437}"/>
            </a:ext>
          </a:extLst>
        </xdr:cNvPr>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439" name="直線コネクタ 438">
          <a:extLst>
            <a:ext uri="{FF2B5EF4-FFF2-40B4-BE49-F238E27FC236}">
              <a16:creationId xmlns:a16="http://schemas.microsoft.com/office/drawing/2014/main" id="{F8FAFB8B-DC4D-445F-990C-413A6097451D}"/>
            </a:ext>
          </a:extLst>
        </xdr:cNvPr>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49EB27BC-DD2A-4602-B3CB-749490ED49E8}"/>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441" name="直線コネクタ 440">
          <a:extLst>
            <a:ext uri="{FF2B5EF4-FFF2-40B4-BE49-F238E27FC236}">
              <a16:creationId xmlns:a16="http://schemas.microsoft.com/office/drawing/2014/main" id="{17D63D6E-244B-4FA2-9041-3B69E2F6E09E}"/>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45229</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32437931-4147-4231-BA10-3C5DA67F70E3}"/>
            </a:ext>
          </a:extLst>
        </xdr:cNvPr>
        <xdr:cNvSpPr txBox="1"/>
      </xdr:nvSpPr>
      <xdr:spPr>
        <a:xfrm>
          <a:off x="16357600" y="1016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443" name="フローチャート: 判断 442">
          <a:extLst>
            <a:ext uri="{FF2B5EF4-FFF2-40B4-BE49-F238E27FC236}">
              <a16:creationId xmlns:a16="http://schemas.microsoft.com/office/drawing/2014/main" id="{F5C7DF65-7DB5-4232-8DAF-DE801F44AA46}"/>
            </a:ext>
          </a:extLst>
        </xdr:cNvPr>
        <xdr:cNvSpPr/>
      </xdr:nvSpPr>
      <xdr:spPr>
        <a:xfrm>
          <a:off x="16268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444" name="フローチャート: 判断 443">
          <a:extLst>
            <a:ext uri="{FF2B5EF4-FFF2-40B4-BE49-F238E27FC236}">
              <a16:creationId xmlns:a16="http://schemas.microsoft.com/office/drawing/2014/main" id="{B5C798EF-977B-4B1B-B4DD-331AE9EB59D8}"/>
            </a:ext>
          </a:extLst>
        </xdr:cNvPr>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45" name="フローチャート: 判断 444">
          <a:extLst>
            <a:ext uri="{FF2B5EF4-FFF2-40B4-BE49-F238E27FC236}">
              <a16:creationId xmlns:a16="http://schemas.microsoft.com/office/drawing/2014/main" id="{16922A66-98C5-4845-B6D2-768FFBE464B3}"/>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446" name="フローチャート: 判断 445">
          <a:extLst>
            <a:ext uri="{FF2B5EF4-FFF2-40B4-BE49-F238E27FC236}">
              <a16:creationId xmlns:a16="http://schemas.microsoft.com/office/drawing/2014/main" id="{D8A34A28-3E09-4FA6-A4D0-3DD33F7EE9F7}"/>
            </a:ext>
          </a:extLst>
        </xdr:cNvPr>
        <xdr:cNvSpPr/>
      </xdr:nvSpPr>
      <xdr:spPr>
        <a:xfrm>
          <a:off x="13652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447" name="フローチャート: 判断 446">
          <a:extLst>
            <a:ext uri="{FF2B5EF4-FFF2-40B4-BE49-F238E27FC236}">
              <a16:creationId xmlns:a16="http://schemas.microsoft.com/office/drawing/2014/main" id="{D6186A0E-77EE-410A-AF7F-68CAC12CABF7}"/>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DD545F9A-832C-445D-8291-81F8029D7D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F6CA825-0019-4250-A537-2B208E0A24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69E4B14-FCA6-4537-890D-B323329A8C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12AC39F2-4D69-40CF-AAF7-E6A69BD410F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F30393D9-5748-4604-9713-33F92326A8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26924</xdr:rowOff>
    </xdr:from>
    <xdr:to>
      <xdr:col>85</xdr:col>
      <xdr:colOff>177800</xdr:colOff>
      <xdr:row>62</xdr:row>
      <xdr:rowOff>128524</xdr:rowOff>
    </xdr:to>
    <xdr:sp macro="" textlink="">
      <xdr:nvSpPr>
        <xdr:cNvPr id="453" name="楕円 452">
          <a:extLst>
            <a:ext uri="{FF2B5EF4-FFF2-40B4-BE49-F238E27FC236}">
              <a16:creationId xmlns:a16="http://schemas.microsoft.com/office/drawing/2014/main" id="{22069EA3-C143-4B0A-9968-C2CF4003899C}"/>
            </a:ext>
          </a:extLst>
        </xdr:cNvPr>
        <xdr:cNvSpPr/>
      </xdr:nvSpPr>
      <xdr:spPr>
        <a:xfrm>
          <a:off x="162687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5351</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2C2FFC7D-858B-45A6-8A89-652F68C3B90A}"/>
            </a:ext>
          </a:extLst>
        </xdr:cNvPr>
        <xdr:cNvSpPr txBox="1"/>
      </xdr:nvSpPr>
      <xdr:spPr>
        <a:xfrm>
          <a:off x="16357600"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56642</xdr:rowOff>
    </xdr:from>
    <xdr:to>
      <xdr:col>81</xdr:col>
      <xdr:colOff>101600</xdr:colOff>
      <xdr:row>63</xdr:row>
      <xdr:rowOff>158242</xdr:rowOff>
    </xdr:to>
    <xdr:sp macro="" textlink="">
      <xdr:nvSpPr>
        <xdr:cNvPr id="455" name="楕円 454">
          <a:extLst>
            <a:ext uri="{FF2B5EF4-FFF2-40B4-BE49-F238E27FC236}">
              <a16:creationId xmlns:a16="http://schemas.microsoft.com/office/drawing/2014/main" id="{610FBBBA-E207-4E7A-BB0D-E1823B137612}"/>
            </a:ext>
          </a:extLst>
        </xdr:cNvPr>
        <xdr:cNvSpPr/>
      </xdr:nvSpPr>
      <xdr:spPr>
        <a:xfrm>
          <a:off x="15430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77724</xdr:rowOff>
    </xdr:from>
    <xdr:to>
      <xdr:col>85</xdr:col>
      <xdr:colOff>127000</xdr:colOff>
      <xdr:row>63</xdr:row>
      <xdr:rowOff>107442</xdr:rowOff>
    </xdr:to>
    <xdr:cxnSp macro="">
      <xdr:nvCxnSpPr>
        <xdr:cNvPr id="456" name="直線コネクタ 455">
          <a:extLst>
            <a:ext uri="{FF2B5EF4-FFF2-40B4-BE49-F238E27FC236}">
              <a16:creationId xmlns:a16="http://schemas.microsoft.com/office/drawing/2014/main" id="{82D2B035-A2AB-4B1C-BB03-56C0E4BA016D}"/>
            </a:ext>
          </a:extLst>
        </xdr:cNvPr>
        <xdr:cNvCxnSpPr/>
      </xdr:nvCxnSpPr>
      <xdr:spPr>
        <a:xfrm flipV="1">
          <a:off x="15481300" y="1070762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13208</xdr:rowOff>
    </xdr:from>
    <xdr:to>
      <xdr:col>76</xdr:col>
      <xdr:colOff>165100</xdr:colOff>
      <xdr:row>64</xdr:row>
      <xdr:rowOff>114808</xdr:rowOff>
    </xdr:to>
    <xdr:sp macro="" textlink="">
      <xdr:nvSpPr>
        <xdr:cNvPr id="457" name="楕円 456">
          <a:extLst>
            <a:ext uri="{FF2B5EF4-FFF2-40B4-BE49-F238E27FC236}">
              <a16:creationId xmlns:a16="http://schemas.microsoft.com/office/drawing/2014/main" id="{24CFB4E2-5D21-4EC6-A072-D7DF74603CF5}"/>
            </a:ext>
          </a:extLst>
        </xdr:cNvPr>
        <xdr:cNvSpPr/>
      </xdr:nvSpPr>
      <xdr:spPr>
        <a:xfrm>
          <a:off x="14541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107442</xdr:rowOff>
    </xdr:from>
    <xdr:to>
      <xdr:col>81</xdr:col>
      <xdr:colOff>50800</xdr:colOff>
      <xdr:row>64</xdr:row>
      <xdr:rowOff>64008</xdr:rowOff>
    </xdr:to>
    <xdr:cxnSp macro="">
      <xdr:nvCxnSpPr>
        <xdr:cNvPr id="458" name="直線コネクタ 457">
          <a:extLst>
            <a:ext uri="{FF2B5EF4-FFF2-40B4-BE49-F238E27FC236}">
              <a16:creationId xmlns:a16="http://schemas.microsoft.com/office/drawing/2014/main" id="{85BDC60E-9971-45F9-9D25-A8A4A3696F03}"/>
            </a:ext>
          </a:extLst>
        </xdr:cNvPr>
        <xdr:cNvCxnSpPr/>
      </xdr:nvCxnSpPr>
      <xdr:spPr>
        <a:xfrm flipV="1">
          <a:off x="14592300" y="109087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111506</xdr:rowOff>
    </xdr:from>
    <xdr:to>
      <xdr:col>72</xdr:col>
      <xdr:colOff>38100</xdr:colOff>
      <xdr:row>64</xdr:row>
      <xdr:rowOff>41656</xdr:rowOff>
    </xdr:to>
    <xdr:sp macro="" textlink="">
      <xdr:nvSpPr>
        <xdr:cNvPr id="459" name="楕円 458">
          <a:extLst>
            <a:ext uri="{FF2B5EF4-FFF2-40B4-BE49-F238E27FC236}">
              <a16:creationId xmlns:a16="http://schemas.microsoft.com/office/drawing/2014/main" id="{A7B1321E-6101-4C1D-9162-C37F39CC088D}"/>
            </a:ext>
          </a:extLst>
        </xdr:cNvPr>
        <xdr:cNvSpPr/>
      </xdr:nvSpPr>
      <xdr:spPr>
        <a:xfrm>
          <a:off x="13652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162306</xdr:rowOff>
    </xdr:from>
    <xdr:to>
      <xdr:col>76</xdr:col>
      <xdr:colOff>114300</xdr:colOff>
      <xdr:row>64</xdr:row>
      <xdr:rowOff>64008</xdr:rowOff>
    </xdr:to>
    <xdr:cxnSp macro="">
      <xdr:nvCxnSpPr>
        <xdr:cNvPr id="460" name="直線コネクタ 459">
          <a:extLst>
            <a:ext uri="{FF2B5EF4-FFF2-40B4-BE49-F238E27FC236}">
              <a16:creationId xmlns:a16="http://schemas.microsoft.com/office/drawing/2014/main" id="{25FE7606-B5BB-4F9A-A3F3-1F5C74484EFF}"/>
            </a:ext>
          </a:extLst>
        </xdr:cNvPr>
        <xdr:cNvCxnSpPr/>
      </xdr:nvCxnSpPr>
      <xdr:spPr>
        <a:xfrm>
          <a:off x="13703300" y="10963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38354</xdr:rowOff>
    </xdr:from>
    <xdr:to>
      <xdr:col>67</xdr:col>
      <xdr:colOff>101600</xdr:colOff>
      <xdr:row>63</xdr:row>
      <xdr:rowOff>139954</xdr:rowOff>
    </xdr:to>
    <xdr:sp macro="" textlink="">
      <xdr:nvSpPr>
        <xdr:cNvPr id="461" name="楕円 460">
          <a:extLst>
            <a:ext uri="{FF2B5EF4-FFF2-40B4-BE49-F238E27FC236}">
              <a16:creationId xmlns:a16="http://schemas.microsoft.com/office/drawing/2014/main" id="{68826C86-92A5-47F4-B0A7-06B1D346782B}"/>
            </a:ext>
          </a:extLst>
        </xdr:cNvPr>
        <xdr:cNvSpPr/>
      </xdr:nvSpPr>
      <xdr:spPr>
        <a:xfrm>
          <a:off x="1276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89154</xdr:rowOff>
    </xdr:from>
    <xdr:to>
      <xdr:col>71</xdr:col>
      <xdr:colOff>177800</xdr:colOff>
      <xdr:row>63</xdr:row>
      <xdr:rowOff>162306</xdr:rowOff>
    </xdr:to>
    <xdr:cxnSp macro="">
      <xdr:nvCxnSpPr>
        <xdr:cNvPr id="462" name="直線コネクタ 461">
          <a:extLst>
            <a:ext uri="{FF2B5EF4-FFF2-40B4-BE49-F238E27FC236}">
              <a16:creationId xmlns:a16="http://schemas.microsoft.com/office/drawing/2014/main" id="{5C1BFA1C-4254-46D7-A977-83F13A69E825}"/>
            </a:ext>
          </a:extLst>
        </xdr:cNvPr>
        <xdr:cNvCxnSpPr/>
      </xdr:nvCxnSpPr>
      <xdr:spPr>
        <a:xfrm>
          <a:off x="12814300" y="108905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23893</xdr:rowOff>
    </xdr:from>
    <xdr:ext cx="405111" cy="259045"/>
    <xdr:sp macro="" textlink="">
      <xdr:nvSpPr>
        <xdr:cNvPr id="463" name="n_1aveValue【学校施設】&#10;有形固定資産減価償却率">
          <a:extLst>
            <a:ext uri="{FF2B5EF4-FFF2-40B4-BE49-F238E27FC236}">
              <a16:creationId xmlns:a16="http://schemas.microsoft.com/office/drawing/2014/main" id="{5F5AFAD0-60CD-4A0E-82A0-94086951F79F}"/>
            </a:ext>
          </a:extLst>
        </xdr:cNvPr>
        <xdr:cNvSpPr txBox="1"/>
      </xdr:nvSpPr>
      <xdr:spPr>
        <a:xfrm>
          <a:off x="152660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464" name="n_2aveValue【学校施設】&#10;有形固定資産減価償却率">
          <a:extLst>
            <a:ext uri="{FF2B5EF4-FFF2-40B4-BE49-F238E27FC236}">
              <a16:creationId xmlns:a16="http://schemas.microsoft.com/office/drawing/2014/main" id="{1AC26E04-1E0E-4CB4-8321-0F154B340A9B}"/>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39895</xdr:rowOff>
    </xdr:from>
    <xdr:ext cx="405111" cy="259045"/>
    <xdr:sp macro="" textlink="">
      <xdr:nvSpPr>
        <xdr:cNvPr id="465" name="n_3aveValue【学校施設】&#10;有形固定資産減価償却率">
          <a:extLst>
            <a:ext uri="{FF2B5EF4-FFF2-40B4-BE49-F238E27FC236}">
              <a16:creationId xmlns:a16="http://schemas.microsoft.com/office/drawing/2014/main" id="{E091DD77-3F85-465D-B867-FC4094FEC240}"/>
            </a:ext>
          </a:extLst>
        </xdr:cNvPr>
        <xdr:cNvSpPr txBox="1"/>
      </xdr:nvSpPr>
      <xdr:spPr>
        <a:xfrm>
          <a:off x="13500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466" name="n_4aveValue【学校施設】&#10;有形固定資産減価償却率">
          <a:extLst>
            <a:ext uri="{FF2B5EF4-FFF2-40B4-BE49-F238E27FC236}">
              <a16:creationId xmlns:a16="http://schemas.microsoft.com/office/drawing/2014/main" id="{73E192DC-6FB0-4D9F-A1CF-1EC2EC4645A7}"/>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149369</xdr:rowOff>
    </xdr:from>
    <xdr:ext cx="405111" cy="259045"/>
    <xdr:sp macro="" textlink="">
      <xdr:nvSpPr>
        <xdr:cNvPr id="467" name="n_1mainValue【学校施設】&#10;有形固定資産減価償却率">
          <a:extLst>
            <a:ext uri="{FF2B5EF4-FFF2-40B4-BE49-F238E27FC236}">
              <a16:creationId xmlns:a16="http://schemas.microsoft.com/office/drawing/2014/main" id="{4CD201C9-641C-44F5-BEFA-30432608AFCF}"/>
            </a:ext>
          </a:extLst>
        </xdr:cNvPr>
        <xdr:cNvSpPr txBox="1"/>
      </xdr:nvSpPr>
      <xdr:spPr>
        <a:xfrm>
          <a:off x="15266044" y="109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105935</xdr:rowOff>
    </xdr:from>
    <xdr:ext cx="405111" cy="259045"/>
    <xdr:sp macro="" textlink="">
      <xdr:nvSpPr>
        <xdr:cNvPr id="468" name="n_2mainValue【学校施設】&#10;有形固定資産減価償却率">
          <a:extLst>
            <a:ext uri="{FF2B5EF4-FFF2-40B4-BE49-F238E27FC236}">
              <a16:creationId xmlns:a16="http://schemas.microsoft.com/office/drawing/2014/main" id="{612ACD30-AAB2-486D-9CB3-43B8B1118F61}"/>
            </a:ext>
          </a:extLst>
        </xdr:cNvPr>
        <xdr:cNvSpPr txBox="1"/>
      </xdr:nvSpPr>
      <xdr:spPr>
        <a:xfrm>
          <a:off x="14389744" y="1107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32783</xdr:rowOff>
    </xdr:from>
    <xdr:ext cx="405111" cy="259045"/>
    <xdr:sp macro="" textlink="">
      <xdr:nvSpPr>
        <xdr:cNvPr id="469" name="n_3mainValue【学校施設】&#10;有形固定資産減価償却率">
          <a:extLst>
            <a:ext uri="{FF2B5EF4-FFF2-40B4-BE49-F238E27FC236}">
              <a16:creationId xmlns:a16="http://schemas.microsoft.com/office/drawing/2014/main" id="{28CEEE6A-191A-4237-A09F-68E075180EA9}"/>
            </a:ext>
          </a:extLst>
        </xdr:cNvPr>
        <xdr:cNvSpPr txBox="1"/>
      </xdr:nvSpPr>
      <xdr:spPr>
        <a:xfrm>
          <a:off x="13500744" y="1100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131081</xdr:rowOff>
    </xdr:from>
    <xdr:ext cx="405111" cy="259045"/>
    <xdr:sp macro="" textlink="">
      <xdr:nvSpPr>
        <xdr:cNvPr id="470" name="n_4mainValue【学校施設】&#10;有形固定資産減価償却率">
          <a:extLst>
            <a:ext uri="{FF2B5EF4-FFF2-40B4-BE49-F238E27FC236}">
              <a16:creationId xmlns:a16="http://schemas.microsoft.com/office/drawing/2014/main" id="{E861A53A-BC4F-4D4F-B5CA-89DF014391E1}"/>
            </a:ext>
          </a:extLst>
        </xdr:cNvPr>
        <xdr:cNvSpPr txBox="1"/>
      </xdr:nvSpPr>
      <xdr:spPr>
        <a:xfrm>
          <a:off x="126117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13B8A835-5E3F-4E77-BFE2-6AF2B91B89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780DFF2A-327A-4EFE-9D29-77D3E8D1F2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2BACC9C5-91DF-40AD-9ABC-AF89D5A9359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D28FE45B-038D-48BE-A399-2F1F25B8CF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DBA8B93D-6504-49D4-8183-3AF1F01E48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B0B6E0E9-E20D-4F38-8F46-AD3046215C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CA0F0C46-C440-455B-8012-675CDEB7AC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6DE181AA-274C-4482-9463-3520EBBD8D5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258876B0-C6EB-4A92-9CC3-3227A6D258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B1E6A0DD-614C-4540-A799-6B7B511348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a:extLst>
            <a:ext uri="{FF2B5EF4-FFF2-40B4-BE49-F238E27FC236}">
              <a16:creationId xmlns:a16="http://schemas.microsoft.com/office/drawing/2014/main" id="{A4FF7197-C16F-4F4F-A41F-117F9A078FE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a:extLst>
            <a:ext uri="{FF2B5EF4-FFF2-40B4-BE49-F238E27FC236}">
              <a16:creationId xmlns:a16="http://schemas.microsoft.com/office/drawing/2014/main" id="{70A97AF5-D7F0-419F-A816-A60FB38163F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a:extLst>
            <a:ext uri="{FF2B5EF4-FFF2-40B4-BE49-F238E27FC236}">
              <a16:creationId xmlns:a16="http://schemas.microsoft.com/office/drawing/2014/main" id="{6B0597E5-E5A6-44C6-ADC7-384507EAF40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a:extLst>
            <a:ext uri="{FF2B5EF4-FFF2-40B4-BE49-F238E27FC236}">
              <a16:creationId xmlns:a16="http://schemas.microsoft.com/office/drawing/2014/main" id="{CCD4F21C-8E9C-43A1-8948-D19FA8FFBC0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a:extLst>
            <a:ext uri="{FF2B5EF4-FFF2-40B4-BE49-F238E27FC236}">
              <a16:creationId xmlns:a16="http://schemas.microsoft.com/office/drawing/2014/main" id="{878B7C7E-D91D-40ED-A620-794FD57EFAB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B4BBFE0B-5184-4865-8C4B-7049501D990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089FD3D4-2A24-4446-84BC-00247C55150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a:extLst>
            <a:ext uri="{FF2B5EF4-FFF2-40B4-BE49-F238E27FC236}">
              <a16:creationId xmlns:a16="http://schemas.microsoft.com/office/drawing/2014/main" id="{DC546DCD-2708-45D0-974D-62AD4A6CF91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a:extLst>
            <a:ext uri="{FF2B5EF4-FFF2-40B4-BE49-F238E27FC236}">
              <a16:creationId xmlns:a16="http://schemas.microsoft.com/office/drawing/2014/main" id="{3E019F1D-36E8-4F3C-B537-A42BC402DB0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a:extLst>
            <a:ext uri="{FF2B5EF4-FFF2-40B4-BE49-F238E27FC236}">
              <a16:creationId xmlns:a16="http://schemas.microsoft.com/office/drawing/2014/main" id="{F563A1D9-16CD-4516-93E9-A8270D60353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a:extLst>
            <a:ext uri="{FF2B5EF4-FFF2-40B4-BE49-F238E27FC236}">
              <a16:creationId xmlns:a16="http://schemas.microsoft.com/office/drawing/2014/main" id="{35E4EA23-6865-4969-A82B-9097C921A5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A37ECD22-A0CB-4912-B343-1FA13758BB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3AE07A58-D51C-4366-B4C3-1A4BF4C464A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id="{1BF76F20-30C2-49E2-8076-888E0E8DC8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495" name="直線コネクタ 494">
          <a:extLst>
            <a:ext uri="{FF2B5EF4-FFF2-40B4-BE49-F238E27FC236}">
              <a16:creationId xmlns:a16="http://schemas.microsoft.com/office/drawing/2014/main" id="{B76F5642-EA4E-4B84-9F24-266F8CFC43E9}"/>
            </a:ext>
          </a:extLst>
        </xdr:cNvPr>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496" name="【学校施設】&#10;一人当たり面積最小値テキスト">
          <a:extLst>
            <a:ext uri="{FF2B5EF4-FFF2-40B4-BE49-F238E27FC236}">
              <a16:creationId xmlns:a16="http://schemas.microsoft.com/office/drawing/2014/main" id="{248F16A1-0731-49D2-9A88-DC4156283557}"/>
            </a:ext>
          </a:extLst>
        </xdr:cNvPr>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497" name="直線コネクタ 496">
          <a:extLst>
            <a:ext uri="{FF2B5EF4-FFF2-40B4-BE49-F238E27FC236}">
              <a16:creationId xmlns:a16="http://schemas.microsoft.com/office/drawing/2014/main" id="{89E4DCAD-235B-426E-95D3-A3CBE69E7DBC}"/>
            </a:ext>
          </a:extLst>
        </xdr:cNvPr>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498" name="【学校施設】&#10;一人当たり面積最大値テキスト">
          <a:extLst>
            <a:ext uri="{FF2B5EF4-FFF2-40B4-BE49-F238E27FC236}">
              <a16:creationId xmlns:a16="http://schemas.microsoft.com/office/drawing/2014/main" id="{BEBCBDEF-AFBC-4C40-B9DD-CBF8B593CC1B}"/>
            </a:ext>
          </a:extLst>
        </xdr:cNvPr>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499" name="直線コネクタ 498">
          <a:extLst>
            <a:ext uri="{FF2B5EF4-FFF2-40B4-BE49-F238E27FC236}">
              <a16:creationId xmlns:a16="http://schemas.microsoft.com/office/drawing/2014/main" id="{B3F9E3D8-E93C-4F1F-BBFB-9E1F05BD0249}"/>
            </a:ext>
          </a:extLst>
        </xdr:cNvPr>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51706</xdr:rowOff>
    </xdr:from>
    <xdr:ext cx="469744" cy="259045"/>
    <xdr:sp macro="" textlink="">
      <xdr:nvSpPr>
        <xdr:cNvPr id="500" name="【学校施設】&#10;一人当たり面積平均値テキスト">
          <a:extLst>
            <a:ext uri="{FF2B5EF4-FFF2-40B4-BE49-F238E27FC236}">
              <a16:creationId xmlns:a16="http://schemas.microsoft.com/office/drawing/2014/main" id="{699ACD6C-E232-4BC0-99A1-92F6E7FADFF5}"/>
            </a:ext>
          </a:extLst>
        </xdr:cNvPr>
        <xdr:cNvSpPr txBox="1"/>
      </xdr:nvSpPr>
      <xdr:spPr>
        <a:xfrm>
          <a:off x="22199600" y="1016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501" name="フローチャート: 判断 500">
          <a:extLst>
            <a:ext uri="{FF2B5EF4-FFF2-40B4-BE49-F238E27FC236}">
              <a16:creationId xmlns:a16="http://schemas.microsoft.com/office/drawing/2014/main" id="{6F057332-FBAF-4D62-B640-DB4241D8ED8B}"/>
            </a:ext>
          </a:extLst>
        </xdr:cNvPr>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502" name="フローチャート: 判断 501">
          <a:extLst>
            <a:ext uri="{FF2B5EF4-FFF2-40B4-BE49-F238E27FC236}">
              <a16:creationId xmlns:a16="http://schemas.microsoft.com/office/drawing/2014/main" id="{D4563445-644A-48C7-9D93-2734C02905AA}"/>
            </a:ext>
          </a:extLst>
        </xdr:cNvPr>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503" name="フローチャート: 判断 502">
          <a:extLst>
            <a:ext uri="{FF2B5EF4-FFF2-40B4-BE49-F238E27FC236}">
              <a16:creationId xmlns:a16="http://schemas.microsoft.com/office/drawing/2014/main" id="{9378EC42-7606-43E8-8205-470D15E1128E}"/>
            </a:ext>
          </a:extLst>
        </xdr:cNvPr>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504" name="フローチャート: 判断 503">
          <a:extLst>
            <a:ext uri="{FF2B5EF4-FFF2-40B4-BE49-F238E27FC236}">
              <a16:creationId xmlns:a16="http://schemas.microsoft.com/office/drawing/2014/main" id="{9697AB6C-75E0-492E-BE23-2F3AB60BD4D9}"/>
            </a:ext>
          </a:extLst>
        </xdr:cNvPr>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505" name="フローチャート: 判断 504">
          <a:extLst>
            <a:ext uri="{FF2B5EF4-FFF2-40B4-BE49-F238E27FC236}">
              <a16:creationId xmlns:a16="http://schemas.microsoft.com/office/drawing/2014/main" id="{6494699B-8DE8-4A79-935C-86E745C7003D}"/>
            </a:ext>
          </a:extLst>
        </xdr:cNvPr>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CB0799A0-8713-4B1E-96CF-CF735DF37D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41D21A6-1AAB-48B8-97BC-1B9533853A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9ECB500-1E3C-40DA-9FAD-ED1FECDD22F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6B1B57E-61EA-461D-99C0-2CDACF5400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EF5D486D-381B-4A8F-8D12-30546CA103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98933</xdr:rowOff>
    </xdr:from>
    <xdr:to>
      <xdr:col>116</xdr:col>
      <xdr:colOff>114300</xdr:colOff>
      <xdr:row>63</xdr:row>
      <xdr:rowOff>29083</xdr:rowOff>
    </xdr:to>
    <xdr:sp macro="" textlink="">
      <xdr:nvSpPr>
        <xdr:cNvPr id="511" name="楕円 510">
          <a:extLst>
            <a:ext uri="{FF2B5EF4-FFF2-40B4-BE49-F238E27FC236}">
              <a16:creationId xmlns:a16="http://schemas.microsoft.com/office/drawing/2014/main" id="{D1F777FD-F143-4620-8BD1-06617F5069B6}"/>
            </a:ext>
          </a:extLst>
        </xdr:cNvPr>
        <xdr:cNvSpPr/>
      </xdr:nvSpPr>
      <xdr:spPr>
        <a:xfrm>
          <a:off x="22110700"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13860</xdr:rowOff>
    </xdr:from>
    <xdr:ext cx="469744" cy="259045"/>
    <xdr:sp macro="" textlink="">
      <xdr:nvSpPr>
        <xdr:cNvPr id="512" name="【学校施設】&#10;一人当たり面積該当値テキスト">
          <a:extLst>
            <a:ext uri="{FF2B5EF4-FFF2-40B4-BE49-F238E27FC236}">
              <a16:creationId xmlns:a16="http://schemas.microsoft.com/office/drawing/2014/main" id="{C3581F86-1A69-4D16-BE95-C14EFBC72680}"/>
            </a:ext>
          </a:extLst>
        </xdr:cNvPr>
        <xdr:cNvSpPr txBox="1"/>
      </xdr:nvSpPr>
      <xdr:spPr>
        <a:xfrm>
          <a:off x="22199600" y="1064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106172</xdr:rowOff>
    </xdr:from>
    <xdr:to>
      <xdr:col>112</xdr:col>
      <xdr:colOff>38100</xdr:colOff>
      <xdr:row>63</xdr:row>
      <xdr:rowOff>36322</xdr:rowOff>
    </xdr:to>
    <xdr:sp macro="" textlink="">
      <xdr:nvSpPr>
        <xdr:cNvPr id="513" name="楕円 512">
          <a:extLst>
            <a:ext uri="{FF2B5EF4-FFF2-40B4-BE49-F238E27FC236}">
              <a16:creationId xmlns:a16="http://schemas.microsoft.com/office/drawing/2014/main" id="{FF0BF85F-6FFA-419F-AA0F-6C2FC0D4FF90}"/>
            </a:ext>
          </a:extLst>
        </xdr:cNvPr>
        <xdr:cNvSpPr/>
      </xdr:nvSpPr>
      <xdr:spPr>
        <a:xfrm>
          <a:off x="21272500" y="107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149733</xdr:rowOff>
    </xdr:from>
    <xdr:to>
      <xdr:col>116</xdr:col>
      <xdr:colOff>63500</xdr:colOff>
      <xdr:row>62</xdr:row>
      <xdr:rowOff>156972</xdr:rowOff>
    </xdr:to>
    <xdr:cxnSp macro="">
      <xdr:nvCxnSpPr>
        <xdr:cNvPr id="514" name="直線コネクタ 513">
          <a:extLst>
            <a:ext uri="{FF2B5EF4-FFF2-40B4-BE49-F238E27FC236}">
              <a16:creationId xmlns:a16="http://schemas.microsoft.com/office/drawing/2014/main" id="{B2F1D8E3-7151-43FE-9F4D-935143591A27}"/>
            </a:ext>
          </a:extLst>
        </xdr:cNvPr>
        <xdr:cNvCxnSpPr/>
      </xdr:nvCxnSpPr>
      <xdr:spPr>
        <a:xfrm flipV="1">
          <a:off x="21323300" y="1077963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111125</xdr:rowOff>
    </xdr:from>
    <xdr:to>
      <xdr:col>107</xdr:col>
      <xdr:colOff>101600</xdr:colOff>
      <xdr:row>63</xdr:row>
      <xdr:rowOff>41275</xdr:rowOff>
    </xdr:to>
    <xdr:sp macro="" textlink="">
      <xdr:nvSpPr>
        <xdr:cNvPr id="515" name="楕円 514">
          <a:extLst>
            <a:ext uri="{FF2B5EF4-FFF2-40B4-BE49-F238E27FC236}">
              <a16:creationId xmlns:a16="http://schemas.microsoft.com/office/drawing/2014/main" id="{76D95B8C-C015-4D52-AFFB-2D3CE79E76E7}"/>
            </a:ext>
          </a:extLst>
        </xdr:cNvPr>
        <xdr:cNvSpPr/>
      </xdr:nvSpPr>
      <xdr:spPr>
        <a:xfrm>
          <a:off x="20383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156972</xdr:rowOff>
    </xdr:from>
    <xdr:to>
      <xdr:col>111</xdr:col>
      <xdr:colOff>177800</xdr:colOff>
      <xdr:row>62</xdr:row>
      <xdr:rowOff>161925</xdr:rowOff>
    </xdr:to>
    <xdr:cxnSp macro="">
      <xdr:nvCxnSpPr>
        <xdr:cNvPr id="516" name="直線コネクタ 515">
          <a:extLst>
            <a:ext uri="{FF2B5EF4-FFF2-40B4-BE49-F238E27FC236}">
              <a16:creationId xmlns:a16="http://schemas.microsoft.com/office/drawing/2014/main" id="{E86DF9C6-76F1-4AE5-9DFA-491358481CE2}"/>
            </a:ext>
          </a:extLst>
        </xdr:cNvPr>
        <xdr:cNvCxnSpPr/>
      </xdr:nvCxnSpPr>
      <xdr:spPr>
        <a:xfrm flipV="1">
          <a:off x="20434300" y="1078687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119888</xdr:rowOff>
    </xdr:from>
    <xdr:to>
      <xdr:col>102</xdr:col>
      <xdr:colOff>165100</xdr:colOff>
      <xdr:row>63</xdr:row>
      <xdr:rowOff>50038</xdr:rowOff>
    </xdr:to>
    <xdr:sp macro="" textlink="">
      <xdr:nvSpPr>
        <xdr:cNvPr id="517" name="楕円 516">
          <a:extLst>
            <a:ext uri="{FF2B5EF4-FFF2-40B4-BE49-F238E27FC236}">
              <a16:creationId xmlns:a16="http://schemas.microsoft.com/office/drawing/2014/main" id="{67D9A3E2-007F-4EF6-BF58-BB853DFBBC9E}"/>
            </a:ext>
          </a:extLst>
        </xdr:cNvPr>
        <xdr:cNvSpPr/>
      </xdr:nvSpPr>
      <xdr:spPr>
        <a:xfrm>
          <a:off x="19494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161925</xdr:rowOff>
    </xdr:from>
    <xdr:to>
      <xdr:col>107</xdr:col>
      <xdr:colOff>50800</xdr:colOff>
      <xdr:row>62</xdr:row>
      <xdr:rowOff>170688</xdr:rowOff>
    </xdr:to>
    <xdr:cxnSp macro="">
      <xdr:nvCxnSpPr>
        <xdr:cNvPr id="518" name="直線コネクタ 517">
          <a:extLst>
            <a:ext uri="{FF2B5EF4-FFF2-40B4-BE49-F238E27FC236}">
              <a16:creationId xmlns:a16="http://schemas.microsoft.com/office/drawing/2014/main" id="{4C27E260-7B65-45D6-A76F-471CC76140DD}"/>
            </a:ext>
          </a:extLst>
        </xdr:cNvPr>
        <xdr:cNvCxnSpPr/>
      </xdr:nvCxnSpPr>
      <xdr:spPr>
        <a:xfrm flipV="1">
          <a:off x="19545300" y="1079182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519" name="楕円 518">
          <a:extLst>
            <a:ext uri="{FF2B5EF4-FFF2-40B4-BE49-F238E27FC236}">
              <a16:creationId xmlns:a16="http://schemas.microsoft.com/office/drawing/2014/main" id="{7244BB83-D5D6-444F-A76B-B8BC981AB405}"/>
            </a:ext>
          </a:extLst>
        </xdr:cNvPr>
        <xdr:cNvSpPr/>
      </xdr:nvSpPr>
      <xdr:spPr>
        <a:xfrm>
          <a:off x="18605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170688</xdr:rowOff>
    </xdr:from>
    <xdr:to>
      <xdr:col>102</xdr:col>
      <xdr:colOff>114300</xdr:colOff>
      <xdr:row>63</xdr:row>
      <xdr:rowOff>112014</xdr:rowOff>
    </xdr:to>
    <xdr:cxnSp macro="">
      <xdr:nvCxnSpPr>
        <xdr:cNvPr id="520" name="直線コネクタ 519">
          <a:extLst>
            <a:ext uri="{FF2B5EF4-FFF2-40B4-BE49-F238E27FC236}">
              <a16:creationId xmlns:a16="http://schemas.microsoft.com/office/drawing/2014/main" id="{1FEDFE73-187F-4889-BF0C-57D732AC125F}"/>
            </a:ext>
          </a:extLst>
        </xdr:cNvPr>
        <xdr:cNvCxnSpPr/>
      </xdr:nvCxnSpPr>
      <xdr:spPr>
        <a:xfrm flipV="1">
          <a:off x="18656300" y="1080058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521" name="n_1aveValue【学校施設】&#10;一人当たり面積">
          <a:extLst>
            <a:ext uri="{FF2B5EF4-FFF2-40B4-BE49-F238E27FC236}">
              <a16:creationId xmlns:a16="http://schemas.microsoft.com/office/drawing/2014/main" id="{75242DEA-66FE-40EF-B627-E32B219048F5}"/>
            </a:ext>
          </a:extLst>
        </xdr:cNvPr>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522" name="n_2aveValue【学校施設】&#10;一人当たり面積">
          <a:extLst>
            <a:ext uri="{FF2B5EF4-FFF2-40B4-BE49-F238E27FC236}">
              <a16:creationId xmlns:a16="http://schemas.microsoft.com/office/drawing/2014/main" id="{7FC53DE7-FBCB-4493-8FAF-1A781B0F7ACC}"/>
            </a:ext>
          </a:extLst>
        </xdr:cNvPr>
        <xdr:cNvSpPr txBox="1"/>
      </xdr:nvSpPr>
      <xdr:spPr>
        <a:xfrm>
          <a:off x="20199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150766</xdr:rowOff>
    </xdr:from>
    <xdr:ext cx="469744" cy="259045"/>
    <xdr:sp macro="" textlink="">
      <xdr:nvSpPr>
        <xdr:cNvPr id="523" name="n_3aveValue【学校施設】&#10;一人当たり面積">
          <a:extLst>
            <a:ext uri="{FF2B5EF4-FFF2-40B4-BE49-F238E27FC236}">
              <a16:creationId xmlns:a16="http://schemas.microsoft.com/office/drawing/2014/main" id="{C7568452-A663-4DEE-B8DC-F0DADE7C0522}"/>
            </a:ext>
          </a:extLst>
        </xdr:cNvPr>
        <xdr:cNvSpPr txBox="1"/>
      </xdr:nvSpPr>
      <xdr:spPr>
        <a:xfrm>
          <a:off x="19310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160672</xdr:rowOff>
    </xdr:from>
    <xdr:ext cx="469744" cy="259045"/>
    <xdr:sp macro="" textlink="">
      <xdr:nvSpPr>
        <xdr:cNvPr id="524" name="n_4aveValue【学校施設】&#10;一人当たり面積">
          <a:extLst>
            <a:ext uri="{FF2B5EF4-FFF2-40B4-BE49-F238E27FC236}">
              <a16:creationId xmlns:a16="http://schemas.microsoft.com/office/drawing/2014/main" id="{C4880042-CA5C-42CA-BD31-D2E32A73F046}"/>
            </a:ext>
          </a:extLst>
        </xdr:cNvPr>
        <xdr:cNvSpPr txBox="1"/>
      </xdr:nvSpPr>
      <xdr:spPr>
        <a:xfrm>
          <a:off x="18421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27449</xdr:rowOff>
    </xdr:from>
    <xdr:ext cx="469744" cy="259045"/>
    <xdr:sp macro="" textlink="">
      <xdr:nvSpPr>
        <xdr:cNvPr id="525" name="n_1mainValue【学校施設】&#10;一人当たり面積">
          <a:extLst>
            <a:ext uri="{FF2B5EF4-FFF2-40B4-BE49-F238E27FC236}">
              <a16:creationId xmlns:a16="http://schemas.microsoft.com/office/drawing/2014/main" id="{04636B75-7546-4265-9141-591A017323A6}"/>
            </a:ext>
          </a:extLst>
        </xdr:cNvPr>
        <xdr:cNvSpPr txBox="1"/>
      </xdr:nvSpPr>
      <xdr:spPr>
        <a:xfrm>
          <a:off x="21075727" y="1082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32402</xdr:rowOff>
    </xdr:from>
    <xdr:ext cx="469744" cy="259045"/>
    <xdr:sp macro="" textlink="">
      <xdr:nvSpPr>
        <xdr:cNvPr id="526" name="n_2mainValue【学校施設】&#10;一人当たり面積">
          <a:extLst>
            <a:ext uri="{FF2B5EF4-FFF2-40B4-BE49-F238E27FC236}">
              <a16:creationId xmlns:a16="http://schemas.microsoft.com/office/drawing/2014/main" id="{8DC72DA1-747B-4637-8F15-930CD5A97C1D}"/>
            </a:ext>
          </a:extLst>
        </xdr:cNvPr>
        <xdr:cNvSpPr txBox="1"/>
      </xdr:nvSpPr>
      <xdr:spPr>
        <a:xfrm>
          <a:off x="201994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41165</xdr:rowOff>
    </xdr:from>
    <xdr:ext cx="469744" cy="259045"/>
    <xdr:sp macro="" textlink="">
      <xdr:nvSpPr>
        <xdr:cNvPr id="527" name="n_3mainValue【学校施設】&#10;一人当たり面積">
          <a:extLst>
            <a:ext uri="{FF2B5EF4-FFF2-40B4-BE49-F238E27FC236}">
              <a16:creationId xmlns:a16="http://schemas.microsoft.com/office/drawing/2014/main" id="{25CD1D67-6257-45F5-88BF-CD887F05F7D2}"/>
            </a:ext>
          </a:extLst>
        </xdr:cNvPr>
        <xdr:cNvSpPr txBox="1"/>
      </xdr:nvSpPr>
      <xdr:spPr>
        <a:xfrm>
          <a:off x="19310427"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528" name="n_4mainValue【学校施設】&#10;一人当たり面積">
          <a:extLst>
            <a:ext uri="{FF2B5EF4-FFF2-40B4-BE49-F238E27FC236}">
              <a16:creationId xmlns:a16="http://schemas.microsoft.com/office/drawing/2014/main" id="{CEB4D355-3034-4DB8-8582-2ED31CD707FB}"/>
            </a:ext>
          </a:extLst>
        </xdr:cNvPr>
        <xdr:cNvSpPr txBox="1"/>
      </xdr:nvSpPr>
      <xdr:spPr>
        <a:xfrm>
          <a:off x="18421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D1DA355C-B2CB-4518-951B-0310258315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6A9B4A16-9138-45AD-B308-B667E89181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B1ED3242-BE6A-4A73-AF9E-1E859D9486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290047D8-C60E-4D55-961D-EBB4412F9D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91B37BEE-1A87-4D34-8789-28B4D7F212C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1532B6F5-49BF-4026-A197-A45A0F1301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1E4AE124-BA3A-49DA-8B82-AF3039D16B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D161C325-C489-4EED-A75F-1D329B30C44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9E0D7C4D-95ED-4603-AA80-E04D5B9CC1C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C8272F5-6774-4DC0-B08D-5A81284D9E5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D2773543-1786-49DA-A1D2-8FFCC8BDC6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0" name="直線コネクタ 539">
          <a:extLst>
            <a:ext uri="{FF2B5EF4-FFF2-40B4-BE49-F238E27FC236}">
              <a16:creationId xmlns:a16="http://schemas.microsoft.com/office/drawing/2014/main" id="{0725AF53-1579-4F0A-9126-BBEB5CC2D62D}"/>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41" name="テキスト ボックス 540">
          <a:extLst>
            <a:ext uri="{FF2B5EF4-FFF2-40B4-BE49-F238E27FC236}">
              <a16:creationId xmlns:a16="http://schemas.microsoft.com/office/drawing/2014/main" id="{05446110-984F-4865-8CEA-32F8EB52882B}"/>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2" name="直線コネクタ 541">
          <a:extLst>
            <a:ext uri="{FF2B5EF4-FFF2-40B4-BE49-F238E27FC236}">
              <a16:creationId xmlns:a16="http://schemas.microsoft.com/office/drawing/2014/main" id="{33B81182-7E14-40E9-A25D-B30374C7A98D}"/>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3" name="テキスト ボックス 542">
          <a:extLst>
            <a:ext uri="{FF2B5EF4-FFF2-40B4-BE49-F238E27FC236}">
              <a16:creationId xmlns:a16="http://schemas.microsoft.com/office/drawing/2014/main" id="{7A6F166A-32C3-4D23-B4AE-4D8CDBAB81FB}"/>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4" name="直線コネクタ 543">
          <a:extLst>
            <a:ext uri="{FF2B5EF4-FFF2-40B4-BE49-F238E27FC236}">
              <a16:creationId xmlns:a16="http://schemas.microsoft.com/office/drawing/2014/main" id="{BE389051-822F-4C7D-8B83-A2434C0DFBBB}"/>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5" name="テキスト ボックス 544">
          <a:extLst>
            <a:ext uri="{FF2B5EF4-FFF2-40B4-BE49-F238E27FC236}">
              <a16:creationId xmlns:a16="http://schemas.microsoft.com/office/drawing/2014/main" id="{8F51DC4D-F575-48F3-A928-612B8C6FE35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6" name="直線コネクタ 545">
          <a:extLst>
            <a:ext uri="{FF2B5EF4-FFF2-40B4-BE49-F238E27FC236}">
              <a16:creationId xmlns:a16="http://schemas.microsoft.com/office/drawing/2014/main" id="{1A5E0279-22F3-43BA-B3A1-3D85B0A9C2C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7" name="テキスト ボックス 546">
          <a:extLst>
            <a:ext uri="{FF2B5EF4-FFF2-40B4-BE49-F238E27FC236}">
              <a16:creationId xmlns:a16="http://schemas.microsoft.com/office/drawing/2014/main" id="{F0528F10-9B5A-48F4-8619-A45E13DD4998}"/>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17EBA4BC-0387-480A-8301-7D61CACBABD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9" name="テキスト ボックス 548">
          <a:extLst>
            <a:ext uri="{FF2B5EF4-FFF2-40B4-BE49-F238E27FC236}">
              <a16:creationId xmlns:a16="http://schemas.microsoft.com/office/drawing/2014/main" id="{B1BDAF9D-9053-4D41-82BE-8EDA8CC6E254}"/>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216FB663-397F-4F68-93C5-862E834118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551" name="直線コネクタ 550">
          <a:extLst>
            <a:ext uri="{FF2B5EF4-FFF2-40B4-BE49-F238E27FC236}">
              <a16:creationId xmlns:a16="http://schemas.microsoft.com/office/drawing/2014/main" id="{CE2D75FF-75BC-44B1-85E2-E024C9F1D999}"/>
            </a:ext>
          </a:extLst>
        </xdr:cNvPr>
        <xdr:cNvCxnSpPr/>
      </xdr:nvCxnSpPr>
      <xdr:spPr>
        <a:xfrm flipV="1">
          <a:off x="16318864" y="13552932"/>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52" name="【児童館】&#10;有形固定資産減価償却率最小値テキスト">
          <a:extLst>
            <a:ext uri="{FF2B5EF4-FFF2-40B4-BE49-F238E27FC236}">
              <a16:creationId xmlns:a16="http://schemas.microsoft.com/office/drawing/2014/main" id="{982621C9-8FEA-405E-A60C-AA0B4C48FFC4}"/>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53" name="直線コネクタ 552">
          <a:extLst>
            <a:ext uri="{FF2B5EF4-FFF2-40B4-BE49-F238E27FC236}">
              <a16:creationId xmlns:a16="http://schemas.microsoft.com/office/drawing/2014/main" id="{524B40E3-CEF7-4E22-8C63-EFE95B0CC0B7}"/>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554" name="【児童館】&#10;有形固定資産減価償却率最大値テキスト">
          <a:extLst>
            <a:ext uri="{FF2B5EF4-FFF2-40B4-BE49-F238E27FC236}">
              <a16:creationId xmlns:a16="http://schemas.microsoft.com/office/drawing/2014/main" id="{BFE26F41-8C46-49A3-ADCF-6860B4CF5424}"/>
            </a:ext>
          </a:extLst>
        </xdr:cNvPr>
        <xdr:cNvSpPr txBox="1"/>
      </xdr:nvSpPr>
      <xdr:spPr>
        <a:xfrm>
          <a:off x="16357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555" name="直線コネクタ 554">
          <a:extLst>
            <a:ext uri="{FF2B5EF4-FFF2-40B4-BE49-F238E27FC236}">
              <a16:creationId xmlns:a16="http://schemas.microsoft.com/office/drawing/2014/main" id="{58E526CF-829A-43C4-99D4-00D7DA48551D}"/>
            </a:ext>
          </a:extLst>
        </xdr:cNvPr>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56" name="【児童館】&#10;有形固定資産減価償却率平均値テキスト">
          <a:extLst>
            <a:ext uri="{FF2B5EF4-FFF2-40B4-BE49-F238E27FC236}">
              <a16:creationId xmlns:a16="http://schemas.microsoft.com/office/drawing/2014/main" id="{AF974E72-3F11-4BF6-8B7D-BBC91127BE55}"/>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7" name="フローチャート: 判断 556">
          <a:extLst>
            <a:ext uri="{FF2B5EF4-FFF2-40B4-BE49-F238E27FC236}">
              <a16:creationId xmlns:a16="http://schemas.microsoft.com/office/drawing/2014/main" id="{F55DA679-C5FA-4B62-814D-BBBC819D4656}"/>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133604</xdr:rowOff>
    </xdr:from>
    <xdr:to>
      <xdr:col>81</xdr:col>
      <xdr:colOff>101600</xdr:colOff>
      <xdr:row>83</xdr:row>
      <xdr:rowOff>63754</xdr:rowOff>
    </xdr:to>
    <xdr:sp macro="" textlink="">
      <xdr:nvSpPr>
        <xdr:cNvPr id="558" name="フローチャート: 判断 557">
          <a:extLst>
            <a:ext uri="{FF2B5EF4-FFF2-40B4-BE49-F238E27FC236}">
              <a16:creationId xmlns:a16="http://schemas.microsoft.com/office/drawing/2014/main" id="{6F637E0D-83D1-459A-8406-766F0BE93739}"/>
            </a:ext>
          </a:extLst>
        </xdr:cNvPr>
        <xdr:cNvSpPr/>
      </xdr:nvSpPr>
      <xdr:spPr>
        <a:xfrm>
          <a:off x="15430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559" name="フローチャート: 判断 558">
          <a:extLst>
            <a:ext uri="{FF2B5EF4-FFF2-40B4-BE49-F238E27FC236}">
              <a16:creationId xmlns:a16="http://schemas.microsoft.com/office/drawing/2014/main" id="{4A085D45-0588-4F8C-883D-143752B3E41D}"/>
            </a:ext>
          </a:extLst>
        </xdr:cNvPr>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560" name="フローチャート: 判断 559">
          <a:extLst>
            <a:ext uri="{FF2B5EF4-FFF2-40B4-BE49-F238E27FC236}">
              <a16:creationId xmlns:a16="http://schemas.microsoft.com/office/drawing/2014/main" id="{384833F9-7731-4CDF-8B2B-2707C07159D1}"/>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1" name="フローチャート: 判断 560">
          <a:extLst>
            <a:ext uri="{FF2B5EF4-FFF2-40B4-BE49-F238E27FC236}">
              <a16:creationId xmlns:a16="http://schemas.microsoft.com/office/drawing/2014/main" id="{B8256188-3AF3-4B63-BBB6-2715F6CC1135}"/>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E8F17A38-1497-419A-8BAC-682C4FAD2A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FCB0A88-66C6-4CFF-A241-120114B77A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D92FD3E2-C3DC-4D1F-B823-494F8BE455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BFB6A10C-E132-4E39-84A8-B9C964059CA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2DB9498C-EF00-4405-AE22-2C80838B57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140463</xdr:rowOff>
    </xdr:from>
    <xdr:to>
      <xdr:col>85</xdr:col>
      <xdr:colOff>177800</xdr:colOff>
      <xdr:row>79</xdr:row>
      <xdr:rowOff>70613</xdr:rowOff>
    </xdr:to>
    <xdr:sp macro="" textlink="">
      <xdr:nvSpPr>
        <xdr:cNvPr id="567" name="楕円 566">
          <a:extLst>
            <a:ext uri="{FF2B5EF4-FFF2-40B4-BE49-F238E27FC236}">
              <a16:creationId xmlns:a16="http://schemas.microsoft.com/office/drawing/2014/main" id="{227959D6-BDCB-4BB1-843C-6B453E1F372B}"/>
            </a:ext>
          </a:extLst>
        </xdr:cNvPr>
        <xdr:cNvSpPr/>
      </xdr:nvSpPr>
      <xdr:spPr>
        <a:xfrm>
          <a:off x="162687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82060</xdr:rowOff>
    </xdr:from>
    <xdr:ext cx="405111" cy="259045"/>
    <xdr:sp macro="" textlink="">
      <xdr:nvSpPr>
        <xdr:cNvPr id="568" name="【児童館】&#10;有形固定資産減価償却率該当値テキスト">
          <a:extLst>
            <a:ext uri="{FF2B5EF4-FFF2-40B4-BE49-F238E27FC236}">
              <a16:creationId xmlns:a16="http://schemas.microsoft.com/office/drawing/2014/main" id="{372A9688-789D-4A63-AE59-22A595ED9048}"/>
            </a:ext>
          </a:extLst>
        </xdr:cNvPr>
        <xdr:cNvSpPr txBox="1"/>
      </xdr:nvSpPr>
      <xdr:spPr>
        <a:xfrm>
          <a:off x="16357600" y="13455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71882</xdr:rowOff>
    </xdr:from>
    <xdr:to>
      <xdr:col>81</xdr:col>
      <xdr:colOff>101600</xdr:colOff>
      <xdr:row>79</xdr:row>
      <xdr:rowOff>2032</xdr:rowOff>
    </xdr:to>
    <xdr:sp macro="" textlink="">
      <xdr:nvSpPr>
        <xdr:cNvPr id="569" name="楕円 568">
          <a:extLst>
            <a:ext uri="{FF2B5EF4-FFF2-40B4-BE49-F238E27FC236}">
              <a16:creationId xmlns:a16="http://schemas.microsoft.com/office/drawing/2014/main" id="{CCF8E3F0-70DE-41D3-BEB5-B51C32C1D1A1}"/>
            </a:ext>
          </a:extLst>
        </xdr:cNvPr>
        <xdr:cNvSpPr/>
      </xdr:nvSpPr>
      <xdr:spPr>
        <a:xfrm>
          <a:off x="154305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122682</xdr:rowOff>
    </xdr:from>
    <xdr:to>
      <xdr:col>85</xdr:col>
      <xdr:colOff>127000</xdr:colOff>
      <xdr:row>79</xdr:row>
      <xdr:rowOff>19813</xdr:rowOff>
    </xdr:to>
    <xdr:cxnSp macro="">
      <xdr:nvCxnSpPr>
        <xdr:cNvPr id="570" name="直線コネクタ 569">
          <a:extLst>
            <a:ext uri="{FF2B5EF4-FFF2-40B4-BE49-F238E27FC236}">
              <a16:creationId xmlns:a16="http://schemas.microsoft.com/office/drawing/2014/main" id="{9B850F83-D2E4-4EC4-9B88-D185781CFA72}"/>
            </a:ext>
          </a:extLst>
        </xdr:cNvPr>
        <xdr:cNvCxnSpPr/>
      </xdr:nvCxnSpPr>
      <xdr:spPr>
        <a:xfrm>
          <a:off x="15481300" y="1349578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3302</xdr:rowOff>
    </xdr:from>
    <xdr:to>
      <xdr:col>76</xdr:col>
      <xdr:colOff>165100</xdr:colOff>
      <xdr:row>78</xdr:row>
      <xdr:rowOff>104902</xdr:rowOff>
    </xdr:to>
    <xdr:sp macro="" textlink="">
      <xdr:nvSpPr>
        <xdr:cNvPr id="571" name="楕円 570">
          <a:extLst>
            <a:ext uri="{FF2B5EF4-FFF2-40B4-BE49-F238E27FC236}">
              <a16:creationId xmlns:a16="http://schemas.microsoft.com/office/drawing/2014/main" id="{4E1A0E7F-3F36-461B-9B58-C117B50DBFDA}"/>
            </a:ext>
          </a:extLst>
        </xdr:cNvPr>
        <xdr:cNvSpPr/>
      </xdr:nvSpPr>
      <xdr:spPr>
        <a:xfrm>
          <a:off x="14541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54102</xdr:rowOff>
    </xdr:from>
    <xdr:to>
      <xdr:col>81</xdr:col>
      <xdr:colOff>50800</xdr:colOff>
      <xdr:row>78</xdr:row>
      <xdr:rowOff>122682</xdr:rowOff>
    </xdr:to>
    <xdr:cxnSp macro="">
      <xdr:nvCxnSpPr>
        <xdr:cNvPr id="572" name="直線コネクタ 571">
          <a:extLst>
            <a:ext uri="{FF2B5EF4-FFF2-40B4-BE49-F238E27FC236}">
              <a16:creationId xmlns:a16="http://schemas.microsoft.com/office/drawing/2014/main" id="{4584CA88-8FCB-49DB-9E67-A81CC94D6F77}"/>
            </a:ext>
          </a:extLst>
        </xdr:cNvPr>
        <xdr:cNvCxnSpPr/>
      </xdr:nvCxnSpPr>
      <xdr:spPr>
        <a:xfrm>
          <a:off x="14592300" y="134272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106172</xdr:rowOff>
    </xdr:from>
    <xdr:to>
      <xdr:col>72</xdr:col>
      <xdr:colOff>38100</xdr:colOff>
      <xdr:row>78</xdr:row>
      <xdr:rowOff>36322</xdr:rowOff>
    </xdr:to>
    <xdr:sp macro="" textlink="">
      <xdr:nvSpPr>
        <xdr:cNvPr id="573" name="楕円 572">
          <a:extLst>
            <a:ext uri="{FF2B5EF4-FFF2-40B4-BE49-F238E27FC236}">
              <a16:creationId xmlns:a16="http://schemas.microsoft.com/office/drawing/2014/main" id="{540033C0-07BD-4392-AD62-1077962DABE6}"/>
            </a:ext>
          </a:extLst>
        </xdr:cNvPr>
        <xdr:cNvSpPr/>
      </xdr:nvSpPr>
      <xdr:spPr>
        <a:xfrm>
          <a:off x="13652500" y="133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156972</xdr:rowOff>
    </xdr:from>
    <xdr:to>
      <xdr:col>76</xdr:col>
      <xdr:colOff>114300</xdr:colOff>
      <xdr:row>78</xdr:row>
      <xdr:rowOff>54102</xdr:rowOff>
    </xdr:to>
    <xdr:cxnSp macro="">
      <xdr:nvCxnSpPr>
        <xdr:cNvPr id="574" name="直線コネクタ 573">
          <a:extLst>
            <a:ext uri="{FF2B5EF4-FFF2-40B4-BE49-F238E27FC236}">
              <a16:creationId xmlns:a16="http://schemas.microsoft.com/office/drawing/2014/main" id="{6B256BB9-D66B-42CE-8A9B-C6769368ACFF}"/>
            </a:ext>
          </a:extLst>
        </xdr:cNvPr>
        <xdr:cNvCxnSpPr/>
      </xdr:nvCxnSpPr>
      <xdr:spPr>
        <a:xfrm>
          <a:off x="13703300" y="1335862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81026</xdr:rowOff>
    </xdr:from>
    <xdr:to>
      <xdr:col>67</xdr:col>
      <xdr:colOff>101600</xdr:colOff>
      <xdr:row>78</xdr:row>
      <xdr:rowOff>11176</xdr:rowOff>
    </xdr:to>
    <xdr:sp macro="" textlink="">
      <xdr:nvSpPr>
        <xdr:cNvPr id="575" name="楕円 574">
          <a:extLst>
            <a:ext uri="{FF2B5EF4-FFF2-40B4-BE49-F238E27FC236}">
              <a16:creationId xmlns:a16="http://schemas.microsoft.com/office/drawing/2014/main" id="{B2370905-3C8B-46AD-8CA9-BBE27EF885F5}"/>
            </a:ext>
          </a:extLst>
        </xdr:cNvPr>
        <xdr:cNvSpPr/>
      </xdr:nvSpPr>
      <xdr:spPr>
        <a:xfrm>
          <a:off x="12763500" y="132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131826</xdr:rowOff>
    </xdr:from>
    <xdr:to>
      <xdr:col>71</xdr:col>
      <xdr:colOff>177800</xdr:colOff>
      <xdr:row>77</xdr:row>
      <xdr:rowOff>156972</xdr:rowOff>
    </xdr:to>
    <xdr:cxnSp macro="">
      <xdr:nvCxnSpPr>
        <xdr:cNvPr id="576" name="直線コネクタ 575">
          <a:extLst>
            <a:ext uri="{FF2B5EF4-FFF2-40B4-BE49-F238E27FC236}">
              <a16:creationId xmlns:a16="http://schemas.microsoft.com/office/drawing/2014/main" id="{D066C8F1-6FE7-4F6E-B512-7267DC290FA5}"/>
            </a:ext>
          </a:extLst>
        </xdr:cNvPr>
        <xdr:cNvCxnSpPr/>
      </xdr:nvCxnSpPr>
      <xdr:spPr>
        <a:xfrm>
          <a:off x="12814300" y="133334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54881</xdr:rowOff>
    </xdr:from>
    <xdr:ext cx="405111" cy="259045"/>
    <xdr:sp macro="" textlink="">
      <xdr:nvSpPr>
        <xdr:cNvPr id="577" name="n_1aveValue【児童館】&#10;有形固定資産減価償却率">
          <a:extLst>
            <a:ext uri="{FF2B5EF4-FFF2-40B4-BE49-F238E27FC236}">
              <a16:creationId xmlns:a16="http://schemas.microsoft.com/office/drawing/2014/main" id="{D763CD4F-198A-4840-9364-F7E6FAC15EF7}"/>
            </a:ext>
          </a:extLst>
        </xdr:cNvPr>
        <xdr:cNvSpPr txBox="1"/>
      </xdr:nvSpPr>
      <xdr:spPr>
        <a:xfrm>
          <a:off x="15266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86885</xdr:rowOff>
    </xdr:from>
    <xdr:ext cx="405111" cy="259045"/>
    <xdr:sp macro="" textlink="">
      <xdr:nvSpPr>
        <xdr:cNvPr id="578" name="n_2aveValue【児童館】&#10;有形固定資産減価償却率">
          <a:extLst>
            <a:ext uri="{FF2B5EF4-FFF2-40B4-BE49-F238E27FC236}">
              <a16:creationId xmlns:a16="http://schemas.microsoft.com/office/drawing/2014/main" id="{15D5A9DE-1C9B-4DEA-AC90-952D2ED7942C}"/>
            </a:ext>
          </a:extLst>
        </xdr:cNvPr>
        <xdr:cNvSpPr txBox="1"/>
      </xdr:nvSpPr>
      <xdr:spPr>
        <a:xfrm>
          <a:off x="14389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579" name="n_3aveValue【児童館】&#10;有形固定資産減価償却率">
          <a:extLst>
            <a:ext uri="{FF2B5EF4-FFF2-40B4-BE49-F238E27FC236}">
              <a16:creationId xmlns:a16="http://schemas.microsoft.com/office/drawing/2014/main" id="{770F9ECA-DF8E-41EA-8280-EBF1861AFACF}"/>
            </a:ext>
          </a:extLst>
        </xdr:cNvPr>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580" name="n_4aveValue【児童館】&#10;有形固定資産減価償却率">
          <a:extLst>
            <a:ext uri="{FF2B5EF4-FFF2-40B4-BE49-F238E27FC236}">
              <a16:creationId xmlns:a16="http://schemas.microsoft.com/office/drawing/2014/main" id="{A3CCC187-A022-49F4-B435-12BCEBD302C3}"/>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18559</xdr:rowOff>
    </xdr:from>
    <xdr:ext cx="405111" cy="259045"/>
    <xdr:sp macro="" textlink="">
      <xdr:nvSpPr>
        <xdr:cNvPr id="581" name="n_1mainValue【児童館】&#10;有形固定資産減価償却率">
          <a:extLst>
            <a:ext uri="{FF2B5EF4-FFF2-40B4-BE49-F238E27FC236}">
              <a16:creationId xmlns:a16="http://schemas.microsoft.com/office/drawing/2014/main" id="{3309C2B1-BEEA-40EF-80C6-6D2444B47987}"/>
            </a:ext>
          </a:extLst>
        </xdr:cNvPr>
        <xdr:cNvSpPr txBox="1"/>
      </xdr:nvSpPr>
      <xdr:spPr>
        <a:xfrm>
          <a:off x="15266044" y="1322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121429</xdr:rowOff>
    </xdr:from>
    <xdr:ext cx="405111" cy="259045"/>
    <xdr:sp macro="" textlink="">
      <xdr:nvSpPr>
        <xdr:cNvPr id="582" name="n_2mainValue【児童館】&#10;有形固定資産減価償却率">
          <a:extLst>
            <a:ext uri="{FF2B5EF4-FFF2-40B4-BE49-F238E27FC236}">
              <a16:creationId xmlns:a16="http://schemas.microsoft.com/office/drawing/2014/main" id="{401DC906-D087-4318-A8F9-B8E7FA9CDC39}"/>
            </a:ext>
          </a:extLst>
        </xdr:cNvPr>
        <xdr:cNvSpPr txBox="1"/>
      </xdr:nvSpPr>
      <xdr:spPr>
        <a:xfrm>
          <a:off x="14389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52849</xdr:rowOff>
    </xdr:from>
    <xdr:ext cx="405111" cy="259045"/>
    <xdr:sp macro="" textlink="">
      <xdr:nvSpPr>
        <xdr:cNvPr id="583" name="n_3mainValue【児童館】&#10;有形固定資産減価償却率">
          <a:extLst>
            <a:ext uri="{FF2B5EF4-FFF2-40B4-BE49-F238E27FC236}">
              <a16:creationId xmlns:a16="http://schemas.microsoft.com/office/drawing/2014/main" id="{0BA74CE5-1E6B-4C71-855C-DC6081EFF814}"/>
            </a:ext>
          </a:extLst>
        </xdr:cNvPr>
        <xdr:cNvSpPr txBox="1"/>
      </xdr:nvSpPr>
      <xdr:spPr>
        <a:xfrm>
          <a:off x="13500744" y="1308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27703</xdr:rowOff>
    </xdr:from>
    <xdr:ext cx="405111" cy="259045"/>
    <xdr:sp macro="" textlink="">
      <xdr:nvSpPr>
        <xdr:cNvPr id="584" name="n_4mainValue【児童館】&#10;有形固定資産減価償却率">
          <a:extLst>
            <a:ext uri="{FF2B5EF4-FFF2-40B4-BE49-F238E27FC236}">
              <a16:creationId xmlns:a16="http://schemas.microsoft.com/office/drawing/2014/main" id="{EA8DAC06-EFDB-44C3-899E-02E5BEBE920D}"/>
            </a:ext>
          </a:extLst>
        </xdr:cNvPr>
        <xdr:cNvSpPr txBox="1"/>
      </xdr:nvSpPr>
      <xdr:spPr>
        <a:xfrm>
          <a:off x="12611744" y="1305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7E24D2EC-E29A-4C18-B512-5F71C29E37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EC5B4002-DA9C-4BE8-8B9F-A8C35D497F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90A90012-6422-498E-81E2-90CAB9BB0D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A7A3C2B6-2A30-410C-8CD5-221344F9AE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ED429CDF-E204-4BF2-84C9-EC4EA70934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11D1C9AD-3B88-403C-97E4-8D98865D58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CF6722E8-6042-43D4-BB40-B4ADE9ED30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4EDF8F7D-B9D6-48A1-86C5-40A8A8A0823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A519F0A4-BFAA-4BA9-ADFD-24701668B4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404849FC-C94E-4F72-A968-F835528ECFB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CEDE9617-AE28-41AD-BAF2-187B579EE48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62D09590-6131-4843-8DE7-419822B9798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BCD78F90-4986-4A0F-A950-B61AE9F3360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F086D27B-9D6C-498A-9E08-B97DA51EFFD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70A7798D-C89E-4F28-B478-799F43E77AA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249A148E-CBB6-400A-A60E-E26980F56EA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E1529746-B2B9-43E3-B834-13FDFDFD238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C10EF5AD-B8B0-4AB7-83B9-2F2FA9E727A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8214F6BB-ED54-410A-85E3-585A81BB0B6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A1EFCEA5-C19D-4290-9CCC-EDF19B9FC7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9A1D7064-802F-4A03-992F-8F1CCB0260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B98E742F-B744-4BAA-B0EE-09EB79EA0A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DC50CDF8-9864-42D6-BC84-E76840F4DA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608" name="直線コネクタ 607">
          <a:extLst>
            <a:ext uri="{FF2B5EF4-FFF2-40B4-BE49-F238E27FC236}">
              <a16:creationId xmlns:a16="http://schemas.microsoft.com/office/drawing/2014/main" id="{9117D407-73BB-410B-B8D0-84CE69213CC7}"/>
            </a:ext>
          </a:extLst>
        </xdr:cNvPr>
        <xdr:cNvCxnSpPr/>
      </xdr:nvCxnSpPr>
      <xdr:spPr>
        <a:xfrm flipV="1">
          <a:off x="22160864" y="13312139"/>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09" name="【児童館】&#10;一人当たり面積最小値テキスト">
          <a:extLst>
            <a:ext uri="{FF2B5EF4-FFF2-40B4-BE49-F238E27FC236}">
              <a16:creationId xmlns:a16="http://schemas.microsoft.com/office/drawing/2014/main" id="{5F7F984E-53AC-4DFA-8DC1-2C10A2A1A977}"/>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10" name="直線コネクタ 609">
          <a:extLst>
            <a:ext uri="{FF2B5EF4-FFF2-40B4-BE49-F238E27FC236}">
              <a16:creationId xmlns:a16="http://schemas.microsoft.com/office/drawing/2014/main" id="{AFF2CC49-968C-4714-9E36-3C40D65D8B98}"/>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611" name="【児童館】&#10;一人当たり面積最大値テキスト">
          <a:extLst>
            <a:ext uri="{FF2B5EF4-FFF2-40B4-BE49-F238E27FC236}">
              <a16:creationId xmlns:a16="http://schemas.microsoft.com/office/drawing/2014/main" id="{ED894FBD-AB9A-4CC5-AA44-E8FBF3472C2D}"/>
            </a:ext>
          </a:extLst>
        </xdr:cNvPr>
        <xdr:cNvSpPr txBox="1"/>
      </xdr:nvSpPr>
      <xdr:spPr>
        <a:xfrm>
          <a:off x="22199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612" name="直線コネクタ 611">
          <a:extLst>
            <a:ext uri="{FF2B5EF4-FFF2-40B4-BE49-F238E27FC236}">
              <a16:creationId xmlns:a16="http://schemas.microsoft.com/office/drawing/2014/main" id="{1DF4BAC9-6069-4F71-8161-8CC9599CE6BE}"/>
            </a:ext>
          </a:extLst>
        </xdr:cNvPr>
        <xdr:cNvCxnSpPr/>
      </xdr:nvCxnSpPr>
      <xdr:spPr>
        <a:xfrm>
          <a:off x="22072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13" name="【児童館】&#10;一人当たり面積平均値テキスト">
          <a:extLst>
            <a:ext uri="{FF2B5EF4-FFF2-40B4-BE49-F238E27FC236}">
              <a16:creationId xmlns:a16="http://schemas.microsoft.com/office/drawing/2014/main" id="{28D0A3F6-CE63-4F28-9547-6B941771B0A9}"/>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4" name="フローチャート: 判断 613">
          <a:extLst>
            <a:ext uri="{FF2B5EF4-FFF2-40B4-BE49-F238E27FC236}">
              <a16:creationId xmlns:a16="http://schemas.microsoft.com/office/drawing/2014/main" id="{DEC76F9A-7363-4136-88FD-3D09F9AA9D03}"/>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15" name="フローチャート: 判断 614">
          <a:extLst>
            <a:ext uri="{FF2B5EF4-FFF2-40B4-BE49-F238E27FC236}">
              <a16:creationId xmlns:a16="http://schemas.microsoft.com/office/drawing/2014/main" id="{4C32A420-0BAE-4DAE-80C7-3AC7DEFF329B}"/>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16" name="フローチャート: 判断 615">
          <a:extLst>
            <a:ext uri="{FF2B5EF4-FFF2-40B4-BE49-F238E27FC236}">
              <a16:creationId xmlns:a16="http://schemas.microsoft.com/office/drawing/2014/main" id="{37A200C4-255B-4B78-93AA-8BEB01E28BFA}"/>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617" name="フローチャート: 判断 616">
          <a:extLst>
            <a:ext uri="{FF2B5EF4-FFF2-40B4-BE49-F238E27FC236}">
              <a16:creationId xmlns:a16="http://schemas.microsoft.com/office/drawing/2014/main" id="{9E97DAC6-AAB6-4F05-99C2-FBB00DF037A6}"/>
            </a:ext>
          </a:extLst>
        </xdr:cNvPr>
        <xdr:cNvSpPr/>
      </xdr:nvSpPr>
      <xdr:spPr>
        <a:xfrm>
          <a:off x="19494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618" name="フローチャート: 判断 617">
          <a:extLst>
            <a:ext uri="{FF2B5EF4-FFF2-40B4-BE49-F238E27FC236}">
              <a16:creationId xmlns:a16="http://schemas.microsoft.com/office/drawing/2014/main" id="{3BF7BF0D-95B0-45BD-A355-64FD40FCB14C}"/>
            </a:ext>
          </a:extLst>
        </xdr:cNvPr>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94D4451-BA18-4751-AF76-2C46665F86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A18F9119-CB9F-46CF-81F7-F64FD3C2573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F31D3C67-E9F3-43BA-8D9C-A5148E55C8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7DA3E777-EF6B-46F8-B452-106ED5CC4BE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7D981C3-2564-4E48-BCA8-1F4DD390B9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24" name="楕円 623">
          <a:extLst>
            <a:ext uri="{FF2B5EF4-FFF2-40B4-BE49-F238E27FC236}">
              <a16:creationId xmlns:a16="http://schemas.microsoft.com/office/drawing/2014/main" id="{86199B47-8E57-4FDB-BBDA-65CC964EC3DE}"/>
            </a:ext>
          </a:extLst>
        </xdr:cNvPr>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53357</xdr:rowOff>
    </xdr:from>
    <xdr:ext cx="469744" cy="259045"/>
    <xdr:sp macro="" textlink="">
      <xdr:nvSpPr>
        <xdr:cNvPr id="625" name="【児童館】&#10;一人当たり面積該当値テキスト">
          <a:extLst>
            <a:ext uri="{FF2B5EF4-FFF2-40B4-BE49-F238E27FC236}">
              <a16:creationId xmlns:a16="http://schemas.microsoft.com/office/drawing/2014/main" id="{D971BB3C-3866-475D-A9BB-35362C6A04C0}"/>
            </a:ext>
          </a:extLst>
        </xdr:cNvPr>
        <xdr:cNvSpPr txBox="1"/>
      </xdr:nvSpPr>
      <xdr:spPr>
        <a:xfrm>
          <a:off x="22199600"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26" name="楕円 625">
          <a:extLst>
            <a:ext uri="{FF2B5EF4-FFF2-40B4-BE49-F238E27FC236}">
              <a16:creationId xmlns:a16="http://schemas.microsoft.com/office/drawing/2014/main" id="{1452A5C5-9C4D-4894-BD8D-20C76F689E47}"/>
            </a:ext>
          </a:extLst>
        </xdr:cNvPr>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125730</xdr:rowOff>
    </xdr:to>
    <xdr:cxnSp macro="">
      <xdr:nvCxnSpPr>
        <xdr:cNvPr id="627" name="直線コネクタ 626">
          <a:extLst>
            <a:ext uri="{FF2B5EF4-FFF2-40B4-BE49-F238E27FC236}">
              <a16:creationId xmlns:a16="http://schemas.microsoft.com/office/drawing/2014/main" id="{D4830FE0-2E69-496C-96F5-FF1F34DC0886}"/>
            </a:ext>
          </a:extLst>
        </xdr:cNvPr>
        <xdr:cNvCxnSpPr/>
      </xdr:nvCxnSpPr>
      <xdr:spPr>
        <a:xfrm>
          <a:off x="21323300" y="1435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28" name="楕円 627">
          <a:extLst>
            <a:ext uri="{FF2B5EF4-FFF2-40B4-BE49-F238E27FC236}">
              <a16:creationId xmlns:a16="http://schemas.microsoft.com/office/drawing/2014/main" id="{DBE1FBF5-DF77-4394-ABFD-75B6B161D0AD}"/>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133350</xdr:rowOff>
    </xdr:to>
    <xdr:cxnSp macro="">
      <xdr:nvCxnSpPr>
        <xdr:cNvPr id="629" name="直線コネクタ 628">
          <a:extLst>
            <a:ext uri="{FF2B5EF4-FFF2-40B4-BE49-F238E27FC236}">
              <a16:creationId xmlns:a16="http://schemas.microsoft.com/office/drawing/2014/main" id="{5BA8F2B0-602A-493E-A42A-BB4E1124FD99}"/>
            </a:ext>
          </a:extLst>
        </xdr:cNvPr>
        <xdr:cNvCxnSpPr/>
      </xdr:nvCxnSpPr>
      <xdr:spPr>
        <a:xfrm flipV="1">
          <a:off x="20434300" y="1435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30" name="楕円 629">
          <a:extLst>
            <a:ext uri="{FF2B5EF4-FFF2-40B4-BE49-F238E27FC236}">
              <a16:creationId xmlns:a16="http://schemas.microsoft.com/office/drawing/2014/main" id="{8001D25C-7A52-4638-BACD-9DBAAC804993}"/>
            </a:ext>
          </a:extLst>
        </xdr:cNvPr>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140970</xdr:rowOff>
    </xdr:to>
    <xdr:cxnSp macro="">
      <xdr:nvCxnSpPr>
        <xdr:cNvPr id="631" name="直線コネクタ 630">
          <a:extLst>
            <a:ext uri="{FF2B5EF4-FFF2-40B4-BE49-F238E27FC236}">
              <a16:creationId xmlns:a16="http://schemas.microsoft.com/office/drawing/2014/main" id="{B21B16AA-99E8-4F95-B81D-FFB76AE59293}"/>
            </a:ext>
          </a:extLst>
        </xdr:cNvPr>
        <xdr:cNvCxnSpPr/>
      </xdr:nvCxnSpPr>
      <xdr:spPr>
        <a:xfrm flipV="1">
          <a:off x="19545300" y="1436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632" name="楕円 631">
          <a:extLst>
            <a:ext uri="{FF2B5EF4-FFF2-40B4-BE49-F238E27FC236}">
              <a16:creationId xmlns:a16="http://schemas.microsoft.com/office/drawing/2014/main" id="{3391A6C0-A165-4C46-8ECF-ADD122A52168}"/>
            </a:ext>
          </a:extLst>
        </xdr:cNvPr>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140970</xdr:rowOff>
    </xdr:to>
    <xdr:cxnSp macro="">
      <xdr:nvCxnSpPr>
        <xdr:cNvPr id="633" name="直線コネクタ 632">
          <a:extLst>
            <a:ext uri="{FF2B5EF4-FFF2-40B4-BE49-F238E27FC236}">
              <a16:creationId xmlns:a16="http://schemas.microsoft.com/office/drawing/2014/main" id="{C20401CE-6127-4E86-BA02-2295EEFCEA3A}"/>
            </a:ext>
          </a:extLst>
        </xdr:cNvPr>
        <xdr:cNvCxnSpPr/>
      </xdr:nvCxnSpPr>
      <xdr:spPr>
        <a:xfrm>
          <a:off x="18656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34" name="n_1aveValue【児童館】&#10;一人当たり面積">
          <a:extLst>
            <a:ext uri="{FF2B5EF4-FFF2-40B4-BE49-F238E27FC236}">
              <a16:creationId xmlns:a16="http://schemas.microsoft.com/office/drawing/2014/main" id="{A1555785-0637-492F-BFCB-753FCCB53255}"/>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635" name="n_2aveValue【児童館】&#10;一人当たり面積">
          <a:extLst>
            <a:ext uri="{FF2B5EF4-FFF2-40B4-BE49-F238E27FC236}">
              <a16:creationId xmlns:a16="http://schemas.microsoft.com/office/drawing/2014/main" id="{A0C6FDEB-78C3-4D84-837D-4424F23D1C99}"/>
            </a:ext>
          </a:extLst>
        </xdr:cNvPr>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95266</xdr:rowOff>
    </xdr:from>
    <xdr:ext cx="469744" cy="259045"/>
    <xdr:sp macro="" textlink="">
      <xdr:nvSpPr>
        <xdr:cNvPr id="636" name="n_3aveValue【児童館】&#10;一人当たり面積">
          <a:extLst>
            <a:ext uri="{FF2B5EF4-FFF2-40B4-BE49-F238E27FC236}">
              <a16:creationId xmlns:a16="http://schemas.microsoft.com/office/drawing/2014/main" id="{1A670CAA-BAFD-415B-9629-AF1711330ED1}"/>
            </a:ext>
          </a:extLst>
        </xdr:cNvPr>
        <xdr:cNvSpPr txBox="1"/>
      </xdr:nvSpPr>
      <xdr:spPr>
        <a:xfrm>
          <a:off x="19310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637" name="n_4aveValue【児童館】&#10;一人当たり面積">
          <a:extLst>
            <a:ext uri="{FF2B5EF4-FFF2-40B4-BE49-F238E27FC236}">
              <a16:creationId xmlns:a16="http://schemas.microsoft.com/office/drawing/2014/main" id="{750FBB1B-A8FB-4338-A5B8-AD53D0299210}"/>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638" name="n_1mainValue【児童館】&#10;一人当たり面積">
          <a:extLst>
            <a:ext uri="{FF2B5EF4-FFF2-40B4-BE49-F238E27FC236}">
              <a16:creationId xmlns:a16="http://schemas.microsoft.com/office/drawing/2014/main" id="{512A6DCA-A63D-4B47-B55C-C9EBF53716B3}"/>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39" name="n_2mainValue【児童館】&#10;一人当たり面積">
          <a:extLst>
            <a:ext uri="{FF2B5EF4-FFF2-40B4-BE49-F238E27FC236}">
              <a16:creationId xmlns:a16="http://schemas.microsoft.com/office/drawing/2014/main" id="{506AEC24-BEC5-45B7-BA71-97F1593814D5}"/>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40" name="n_3mainValue【児童館】&#10;一人当たり面積">
          <a:extLst>
            <a:ext uri="{FF2B5EF4-FFF2-40B4-BE49-F238E27FC236}">
              <a16:creationId xmlns:a16="http://schemas.microsoft.com/office/drawing/2014/main" id="{B9DCF901-F8FF-4BE2-8B84-C169F8DB555E}"/>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41" name="n_4mainValue【児童館】&#10;一人当たり面積">
          <a:extLst>
            <a:ext uri="{FF2B5EF4-FFF2-40B4-BE49-F238E27FC236}">
              <a16:creationId xmlns:a16="http://schemas.microsoft.com/office/drawing/2014/main" id="{737292DB-F611-49A3-BE84-9C296F15A06A}"/>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1B200E94-03E3-4ACA-81DE-D88F891B969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C6C5225C-6D72-4AED-98F4-3BA189C48B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27D20CE-B140-41B6-A1AE-0A95374602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60E28EFE-912C-4520-A19C-EF30CAF0DD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883B4965-572B-4C55-B983-AD220C82BC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15F0C0-ADF6-4205-A639-4DB4715DD3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E0692350-9B78-43CF-B8EC-C9C528F6D1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7284E4A8-2C43-4ACC-BC2A-A178C0838E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3DC6552F-BC54-43C5-B371-94BE175078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2333D9CC-A017-4C1A-8CC3-1D5B6826D9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AB2CA88C-4327-4E0C-AF26-AA330A489E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78021E8D-6CBA-424E-BDED-3B0938E5F19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F264102F-C559-4BB8-B096-0812448E7FF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2410A4E5-7201-4D85-9AB8-F98B0C6E79D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40FE4A2A-C937-43CD-8878-DEF36322D23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C5CA7373-916F-42CF-8D9D-568A50C3CA6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FDCF3443-25DC-45BC-82E4-804D071AD09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AC7CC0C4-60BF-4F1F-807C-D4836963B6B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C845AE12-ED12-494B-A938-AA1B12AC360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7E224F50-CBD1-4AA7-93DA-4C72865268B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1D1DDEE2-58C3-44C5-9449-1155C9526F5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12C8C195-3E5B-474D-9295-06080A2EED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17D623CD-1F0B-4EB5-8F09-3C7BB35E3CC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44ABF842-91D0-4627-BB35-5837F70A9B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5A9B3398-C67A-4888-BD37-8E6B1CC09BE4}"/>
            </a:ext>
          </a:extLst>
        </xdr:cNvPr>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2C5CF5AC-685C-4B12-A373-2F531F7C7F8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D32017F6-E4D9-4E5E-9DFA-B78FD7D0C68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669" name="【公民館】&#10;有形固定資産減価償却率最大値テキスト">
          <a:extLst>
            <a:ext uri="{FF2B5EF4-FFF2-40B4-BE49-F238E27FC236}">
              <a16:creationId xmlns:a16="http://schemas.microsoft.com/office/drawing/2014/main" id="{3084EA0F-DCDE-417F-8CCA-8866A072F147}"/>
            </a:ext>
          </a:extLst>
        </xdr:cNvPr>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670" name="直線コネクタ 669">
          <a:extLst>
            <a:ext uri="{FF2B5EF4-FFF2-40B4-BE49-F238E27FC236}">
              <a16:creationId xmlns:a16="http://schemas.microsoft.com/office/drawing/2014/main" id="{30782C6B-DB44-4C63-8D3B-4D9F6114720D}"/>
            </a:ext>
          </a:extLst>
        </xdr:cNvPr>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134002</xdr:rowOff>
    </xdr:from>
    <xdr:ext cx="405111" cy="259045"/>
    <xdr:sp macro="" textlink="">
      <xdr:nvSpPr>
        <xdr:cNvPr id="671" name="【公民館】&#10;有形固定資産減価償却率平均値テキスト">
          <a:extLst>
            <a:ext uri="{FF2B5EF4-FFF2-40B4-BE49-F238E27FC236}">
              <a16:creationId xmlns:a16="http://schemas.microsoft.com/office/drawing/2014/main" id="{90A74172-F2B8-4C9E-8304-30E125680AA1}"/>
            </a:ext>
          </a:extLst>
        </xdr:cNvPr>
        <xdr:cNvSpPr txBox="1"/>
      </xdr:nvSpPr>
      <xdr:spPr>
        <a:xfrm>
          <a:off x="16357600" y="1779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672" name="フローチャート: 判断 671">
          <a:extLst>
            <a:ext uri="{FF2B5EF4-FFF2-40B4-BE49-F238E27FC236}">
              <a16:creationId xmlns:a16="http://schemas.microsoft.com/office/drawing/2014/main" id="{537F2248-B4A0-47DC-874A-206B74138D60}"/>
            </a:ext>
          </a:extLst>
        </xdr:cNvPr>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673" name="フローチャート: 判断 672">
          <a:extLst>
            <a:ext uri="{FF2B5EF4-FFF2-40B4-BE49-F238E27FC236}">
              <a16:creationId xmlns:a16="http://schemas.microsoft.com/office/drawing/2014/main" id="{CB3D247C-6F0F-49AD-AEA8-DB1DB0D8913F}"/>
            </a:ext>
          </a:extLst>
        </xdr:cNvPr>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74" name="フローチャート: 判断 673">
          <a:extLst>
            <a:ext uri="{FF2B5EF4-FFF2-40B4-BE49-F238E27FC236}">
              <a16:creationId xmlns:a16="http://schemas.microsoft.com/office/drawing/2014/main" id="{ED674A20-0A26-42D7-8F23-9DE251DAD8F6}"/>
            </a:ext>
          </a:extLst>
        </xdr:cNvPr>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675" name="フローチャート: 判断 674">
          <a:extLst>
            <a:ext uri="{FF2B5EF4-FFF2-40B4-BE49-F238E27FC236}">
              <a16:creationId xmlns:a16="http://schemas.microsoft.com/office/drawing/2014/main" id="{8C9ED878-ACE0-472F-B8EB-244E1BB58C7D}"/>
            </a:ext>
          </a:extLst>
        </xdr:cNvPr>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676" name="フローチャート: 判断 675">
          <a:extLst>
            <a:ext uri="{FF2B5EF4-FFF2-40B4-BE49-F238E27FC236}">
              <a16:creationId xmlns:a16="http://schemas.microsoft.com/office/drawing/2014/main" id="{98024465-E62F-45DC-87C0-14BA762789CA}"/>
            </a:ext>
          </a:extLst>
        </xdr:cNvPr>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E93AEE1-5169-4DC9-9D9F-480E5E2530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D679E0B-6EBC-4B11-A41C-BB4BFA41B4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C8871EA-01F0-40DD-AB35-39A0285B39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5F0186E-A86D-4B36-86E9-EB08160633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8DD7CA7-B034-4B86-9FBF-771206FC32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82" name="楕円 681">
          <a:extLst>
            <a:ext uri="{FF2B5EF4-FFF2-40B4-BE49-F238E27FC236}">
              <a16:creationId xmlns:a16="http://schemas.microsoft.com/office/drawing/2014/main" id="{418A9873-920A-4DA2-A1F2-693D400849F4}"/>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83" name="【公民館】&#10;有形固定資産減価償却率該当値テキスト">
          <a:extLst>
            <a:ext uri="{FF2B5EF4-FFF2-40B4-BE49-F238E27FC236}">
              <a16:creationId xmlns:a16="http://schemas.microsoft.com/office/drawing/2014/main" id="{86B35463-1F08-4A1D-A5B5-847CC52B7A02}"/>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84" name="楕円 683">
          <a:extLst>
            <a:ext uri="{FF2B5EF4-FFF2-40B4-BE49-F238E27FC236}">
              <a16:creationId xmlns:a16="http://schemas.microsoft.com/office/drawing/2014/main" id="{9026FC54-C797-4813-B4FC-8992EE3A1FFC}"/>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85" name="直線コネクタ 684">
          <a:extLst>
            <a:ext uri="{FF2B5EF4-FFF2-40B4-BE49-F238E27FC236}">
              <a16:creationId xmlns:a16="http://schemas.microsoft.com/office/drawing/2014/main" id="{843F232A-3A82-4F8E-96A9-4F81D3235F24}"/>
            </a:ext>
          </a:extLst>
        </xdr:cNvPr>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86" name="楕円 685">
          <a:extLst>
            <a:ext uri="{FF2B5EF4-FFF2-40B4-BE49-F238E27FC236}">
              <a16:creationId xmlns:a16="http://schemas.microsoft.com/office/drawing/2014/main" id="{00DFDAC1-6B00-4245-B1B3-79CE98BCD68B}"/>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87" name="直線コネクタ 686">
          <a:extLst>
            <a:ext uri="{FF2B5EF4-FFF2-40B4-BE49-F238E27FC236}">
              <a16:creationId xmlns:a16="http://schemas.microsoft.com/office/drawing/2014/main" id="{4DA449FA-E333-42C5-B968-2E8F9B4880AD}"/>
            </a:ext>
          </a:extLst>
        </xdr:cNvPr>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88" name="楕円 687">
          <a:extLst>
            <a:ext uri="{FF2B5EF4-FFF2-40B4-BE49-F238E27FC236}">
              <a16:creationId xmlns:a16="http://schemas.microsoft.com/office/drawing/2014/main" id="{4080AEE6-E935-48DC-B759-5CBFCC0228C5}"/>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89" name="直線コネクタ 688">
          <a:extLst>
            <a:ext uri="{FF2B5EF4-FFF2-40B4-BE49-F238E27FC236}">
              <a16:creationId xmlns:a16="http://schemas.microsoft.com/office/drawing/2014/main" id="{2DFA45C7-A3D7-44F9-B96B-FD0FE096F3C3}"/>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690" name="n_1aveValue【公民館】&#10;有形固定資産減価償却率">
          <a:extLst>
            <a:ext uri="{FF2B5EF4-FFF2-40B4-BE49-F238E27FC236}">
              <a16:creationId xmlns:a16="http://schemas.microsoft.com/office/drawing/2014/main" id="{7C5BAD42-9B1F-4A2F-B341-7A9E42C71279}"/>
            </a:ext>
          </a:extLst>
        </xdr:cNvPr>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691" name="n_2aveValue【公民館】&#10;有形固定資産減価償却率">
          <a:extLst>
            <a:ext uri="{FF2B5EF4-FFF2-40B4-BE49-F238E27FC236}">
              <a16:creationId xmlns:a16="http://schemas.microsoft.com/office/drawing/2014/main" id="{5806CC3E-DE2F-467E-9ADE-5BE69A111265}"/>
            </a:ext>
          </a:extLst>
        </xdr:cNvPr>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692" name="n_3aveValue【公民館】&#10;有形固定資産減価償却率">
          <a:extLst>
            <a:ext uri="{FF2B5EF4-FFF2-40B4-BE49-F238E27FC236}">
              <a16:creationId xmlns:a16="http://schemas.microsoft.com/office/drawing/2014/main" id="{86BAF028-9137-4F7C-AA5D-B86CA9D6ABDB}"/>
            </a:ext>
          </a:extLst>
        </xdr:cNvPr>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693" name="n_4aveValue【公民館】&#10;有形固定資産減価償却率">
          <a:extLst>
            <a:ext uri="{FF2B5EF4-FFF2-40B4-BE49-F238E27FC236}">
              <a16:creationId xmlns:a16="http://schemas.microsoft.com/office/drawing/2014/main" id="{25BEEC5B-3BFB-4713-A9C1-C4863DD822E2}"/>
            </a:ext>
          </a:extLst>
        </xdr:cNvPr>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4" name="n_1mainValue【公民館】&#10;有形固定資産減価償却率">
          <a:extLst>
            <a:ext uri="{FF2B5EF4-FFF2-40B4-BE49-F238E27FC236}">
              <a16:creationId xmlns:a16="http://schemas.microsoft.com/office/drawing/2014/main" id="{C944DFA6-22DB-4FB2-B09B-BC4841317C42}"/>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95" name="n_2mainValue【公民館】&#10;有形固定資産減価償却率">
          <a:extLst>
            <a:ext uri="{FF2B5EF4-FFF2-40B4-BE49-F238E27FC236}">
              <a16:creationId xmlns:a16="http://schemas.microsoft.com/office/drawing/2014/main" id="{DF3FFA35-758E-4190-BB5D-3EBDC5481DA7}"/>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96" name="n_3mainValue【公民館】&#10;有形固定資産減価償却率">
          <a:extLst>
            <a:ext uri="{FF2B5EF4-FFF2-40B4-BE49-F238E27FC236}">
              <a16:creationId xmlns:a16="http://schemas.microsoft.com/office/drawing/2014/main" id="{85849812-31BB-4F33-AA85-C79DF08B3A6A}"/>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79693634-D8CB-44F1-97FD-E19D41D762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B727D674-293A-4968-9C6D-D0517D0CA0A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59F024A3-F677-4265-B2C6-7EC9DCA259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262D18DC-EAB0-4689-82B7-0F41F66C768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B7B3D339-366C-48A0-8278-E3BCCE59E7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2C225F7B-6848-4EFA-8F53-3231E8A372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E6B7F8EB-1FDD-48D9-B239-72066C12520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A20DB37C-44C3-4DE2-9160-01329A7A27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F516F145-C3F6-4B61-9978-4BBBF9CE81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1FCEE1C5-2117-440A-9A02-48970728A4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735549C7-B0EE-4813-A810-F8FCDA017F3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FAC8CA58-0F05-48F6-881E-94382F0A0A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7D1CC230-CA7B-472A-9268-3A367BE3FDC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CCD4F7B6-4C66-414C-B9D8-117EB5E663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928999B4-1555-499A-9DE8-6A51410220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F819B933-90C2-43C5-A0B4-A388545AA0A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323E70FF-36F1-4144-9554-0375CB0CBA9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6B25928C-EDE3-4542-908A-A4132B51AB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2A28749E-F934-4009-B191-B2EDF9EFF75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347BD62F-D302-488F-B799-E2167451280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F4426869-9DC3-4F81-92A1-509C604CB97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C4E118DB-8340-4A88-80EA-36F261BD67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B37CDD9-324B-48B5-B402-058EF1FF7E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720" name="直線コネクタ 719">
          <a:extLst>
            <a:ext uri="{FF2B5EF4-FFF2-40B4-BE49-F238E27FC236}">
              <a16:creationId xmlns:a16="http://schemas.microsoft.com/office/drawing/2014/main" id="{EE9C7FE8-4F31-4135-A613-50DC66A1D52C}"/>
            </a:ext>
          </a:extLst>
        </xdr:cNvPr>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721" name="【公民館】&#10;一人当たり面積最小値テキスト">
          <a:extLst>
            <a:ext uri="{FF2B5EF4-FFF2-40B4-BE49-F238E27FC236}">
              <a16:creationId xmlns:a16="http://schemas.microsoft.com/office/drawing/2014/main" id="{FFE40B30-94A7-419F-8078-C253A2924435}"/>
            </a:ext>
          </a:extLst>
        </xdr:cNvPr>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722" name="直線コネクタ 721">
          <a:extLst>
            <a:ext uri="{FF2B5EF4-FFF2-40B4-BE49-F238E27FC236}">
              <a16:creationId xmlns:a16="http://schemas.microsoft.com/office/drawing/2014/main" id="{55F31B66-FA19-442E-920D-4390BF4E0D3D}"/>
            </a:ext>
          </a:extLst>
        </xdr:cNvPr>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723" name="【公民館】&#10;一人当たり面積最大値テキスト">
          <a:extLst>
            <a:ext uri="{FF2B5EF4-FFF2-40B4-BE49-F238E27FC236}">
              <a16:creationId xmlns:a16="http://schemas.microsoft.com/office/drawing/2014/main" id="{8E59451A-B8A2-44B5-BFD0-8BCA02CF24D3}"/>
            </a:ext>
          </a:extLst>
        </xdr:cNvPr>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724" name="直線コネクタ 723">
          <a:extLst>
            <a:ext uri="{FF2B5EF4-FFF2-40B4-BE49-F238E27FC236}">
              <a16:creationId xmlns:a16="http://schemas.microsoft.com/office/drawing/2014/main" id="{1751266F-7ED0-4F1E-B121-1A78AAA837FE}"/>
            </a:ext>
          </a:extLst>
        </xdr:cNvPr>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134002</xdr:rowOff>
    </xdr:from>
    <xdr:ext cx="469744" cy="259045"/>
    <xdr:sp macro="" textlink="">
      <xdr:nvSpPr>
        <xdr:cNvPr id="725" name="【公民館】&#10;一人当たり面積平均値テキスト">
          <a:extLst>
            <a:ext uri="{FF2B5EF4-FFF2-40B4-BE49-F238E27FC236}">
              <a16:creationId xmlns:a16="http://schemas.microsoft.com/office/drawing/2014/main" id="{46BC4E6B-E67A-4A4B-B69C-73CAA0A48D45}"/>
            </a:ext>
          </a:extLst>
        </xdr:cNvPr>
        <xdr:cNvSpPr txBox="1"/>
      </xdr:nvSpPr>
      <xdr:spPr>
        <a:xfrm>
          <a:off x="22199600" y="17964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726" name="フローチャート: 判断 725">
          <a:extLst>
            <a:ext uri="{FF2B5EF4-FFF2-40B4-BE49-F238E27FC236}">
              <a16:creationId xmlns:a16="http://schemas.microsoft.com/office/drawing/2014/main" id="{B6C968AC-4935-4FFA-9E36-3AEB80200A76}"/>
            </a:ext>
          </a:extLst>
        </xdr:cNvPr>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727" name="フローチャート: 判断 726">
          <a:extLst>
            <a:ext uri="{FF2B5EF4-FFF2-40B4-BE49-F238E27FC236}">
              <a16:creationId xmlns:a16="http://schemas.microsoft.com/office/drawing/2014/main" id="{8A7F842B-04D1-4DD7-A2EB-FD66044D1FB1}"/>
            </a:ext>
          </a:extLst>
        </xdr:cNvPr>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728" name="フローチャート: 判断 727">
          <a:extLst>
            <a:ext uri="{FF2B5EF4-FFF2-40B4-BE49-F238E27FC236}">
              <a16:creationId xmlns:a16="http://schemas.microsoft.com/office/drawing/2014/main" id="{0D71DD71-84DE-4E5C-992D-603AB12C88A5}"/>
            </a:ext>
          </a:extLst>
        </xdr:cNvPr>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29" name="フローチャート: 判断 728">
          <a:extLst>
            <a:ext uri="{FF2B5EF4-FFF2-40B4-BE49-F238E27FC236}">
              <a16:creationId xmlns:a16="http://schemas.microsoft.com/office/drawing/2014/main" id="{AA58626C-3D18-448B-80D3-9C611BF454B4}"/>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730" name="フローチャート: 判断 729">
          <a:extLst>
            <a:ext uri="{FF2B5EF4-FFF2-40B4-BE49-F238E27FC236}">
              <a16:creationId xmlns:a16="http://schemas.microsoft.com/office/drawing/2014/main" id="{EDEB8314-E264-499E-AAB9-BAF0523E3671}"/>
            </a:ext>
          </a:extLst>
        </xdr:cNvPr>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4487B34-49BE-4931-A7F2-AD5D876C9B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DC88B24-F72B-4EA5-9BDE-C43D75B653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7B721EE-B054-40AA-B7CE-80C39F1822C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C3EE222-F924-49F8-ADB2-7E5DA2B87C9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72FB69A-D320-43E5-9876-9C2A1576FA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90170</xdr:rowOff>
    </xdr:from>
    <xdr:to>
      <xdr:col>116</xdr:col>
      <xdr:colOff>114300</xdr:colOff>
      <xdr:row>109</xdr:row>
      <xdr:rowOff>20320</xdr:rowOff>
    </xdr:to>
    <xdr:sp macro="" textlink="">
      <xdr:nvSpPr>
        <xdr:cNvPr id="736" name="楕円 735">
          <a:extLst>
            <a:ext uri="{FF2B5EF4-FFF2-40B4-BE49-F238E27FC236}">
              <a16:creationId xmlns:a16="http://schemas.microsoft.com/office/drawing/2014/main" id="{015077E8-D41E-4577-B4DE-CEFC75601178}"/>
            </a:ext>
          </a:extLst>
        </xdr:cNvPr>
        <xdr:cNvSpPr/>
      </xdr:nvSpPr>
      <xdr:spPr>
        <a:xfrm>
          <a:off x="221107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5097</xdr:rowOff>
    </xdr:from>
    <xdr:ext cx="469744" cy="259045"/>
    <xdr:sp macro="" textlink="">
      <xdr:nvSpPr>
        <xdr:cNvPr id="737" name="【公民館】&#10;一人当たり面積該当値テキスト">
          <a:extLst>
            <a:ext uri="{FF2B5EF4-FFF2-40B4-BE49-F238E27FC236}">
              <a16:creationId xmlns:a16="http://schemas.microsoft.com/office/drawing/2014/main" id="{C6771696-AA4C-419A-B749-0DEB405EACCB}"/>
            </a:ext>
          </a:extLst>
        </xdr:cNvPr>
        <xdr:cNvSpPr txBox="1"/>
      </xdr:nvSpPr>
      <xdr:spPr>
        <a:xfrm>
          <a:off x="22199600" y="185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90170</xdr:rowOff>
    </xdr:from>
    <xdr:to>
      <xdr:col>112</xdr:col>
      <xdr:colOff>38100</xdr:colOff>
      <xdr:row>109</xdr:row>
      <xdr:rowOff>20320</xdr:rowOff>
    </xdr:to>
    <xdr:sp macro="" textlink="">
      <xdr:nvSpPr>
        <xdr:cNvPr id="738" name="楕円 737">
          <a:extLst>
            <a:ext uri="{FF2B5EF4-FFF2-40B4-BE49-F238E27FC236}">
              <a16:creationId xmlns:a16="http://schemas.microsoft.com/office/drawing/2014/main" id="{37F282CA-0975-413D-8E97-75D9464F9AF1}"/>
            </a:ext>
          </a:extLst>
        </xdr:cNvPr>
        <xdr:cNvSpPr/>
      </xdr:nvSpPr>
      <xdr:spPr>
        <a:xfrm>
          <a:off x="21272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140970</xdr:rowOff>
    </xdr:from>
    <xdr:to>
      <xdr:col>116</xdr:col>
      <xdr:colOff>63500</xdr:colOff>
      <xdr:row>108</xdr:row>
      <xdr:rowOff>140970</xdr:rowOff>
    </xdr:to>
    <xdr:cxnSp macro="">
      <xdr:nvCxnSpPr>
        <xdr:cNvPr id="739" name="直線コネクタ 738">
          <a:extLst>
            <a:ext uri="{FF2B5EF4-FFF2-40B4-BE49-F238E27FC236}">
              <a16:creationId xmlns:a16="http://schemas.microsoft.com/office/drawing/2014/main" id="{2B56DA55-D0B8-4A41-A11C-8836515199B0}"/>
            </a:ext>
          </a:extLst>
        </xdr:cNvPr>
        <xdr:cNvCxnSpPr/>
      </xdr:nvCxnSpPr>
      <xdr:spPr>
        <a:xfrm>
          <a:off x="21323300" y="1865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90170</xdr:rowOff>
    </xdr:from>
    <xdr:to>
      <xdr:col>107</xdr:col>
      <xdr:colOff>101600</xdr:colOff>
      <xdr:row>109</xdr:row>
      <xdr:rowOff>20320</xdr:rowOff>
    </xdr:to>
    <xdr:sp macro="" textlink="">
      <xdr:nvSpPr>
        <xdr:cNvPr id="740" name="楕円 739">
          <a:extLst>
            <a:ext uri="{FF2B5EF4-FFF2-40B4-BE49-F238E27FC236}">
              <a16:creationId xmlns:a16="http://schemas.microsoft.com/office/drawing/2014/main" id="{E510B28A-6FCF-4443-A531-5C036078F6E9}"/>
            </a:ext>
          </a:extLst>
        </xdr:cNvPr>
        <xdr:cNvSpPr/>
      </xdr:nvSpPr>
      <xdr:spPr>
        <a:xfrm>
          <a:off x="20383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140970</xdr:rowOff>
    </xdr:from>
    <xdr:to>
      <xdr:col>111</xdr:col>
      <xdr:colOff>177800</xdr:colOff>
      <xdr:row>108</xdr:row>
      <xdr:rowOff>140970</xdr:rowOff>
    </xdr:to>
    <xdr:cxnSp macro="">
      <xdr:nvCxnSpPr>
        <xdr:cNvPr id="741" name="直線コネクタ 740">
          <a:extLst>
            <a:ext uri="{FF2B5EF4-FFF2-40B4-BE49-F238E27FC236}">
              <a16:creationId xmlns:a16="http://schemas.microsoft.com/office/drawing/2014/main" id="{7DC3AF50-069A-45B0-B7DA-B7FD839230AB}"/>
            </a:ext>
          </a:extLst>
        </xdr:cNvPr>
        <xdr:cNvCxnSpPr/>
      </xdr:nvCxnSpPr>
      <xdr:spPr>
        <a:xfrm>
          <a:off x="20434300" y="1865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92075</xdr:rowOff>
    </xdr:from>
    <xdr:to>
      <xdr:col>102</xdr:col>
      <xdr:colOff>165100</xdr:colOff>
      <xdr:row>109</xdr:row>
      <xdr:rowOff>22225</xdr:rowOff>
    </xdr:to>
    <xdr:sp macro="" textlink="">
      <xdr:nvSpPr>
        <xdr:cNvPr id="742" name="楕円 741">
          <a:extLst>
            <a:ext uri="{FF2B5EF4-FFF2-40B4-BE49-F238E27FC236}">
              <a16:creationId xmlns:a16="http://schemas.microsoft.com/office/drawing/2014/main" id="{B384226F-CCCB-44A7-ABF0-D11CE8D19D25}"/>
            </a:ext>
          </a:extLst>
        </xdr:cNvPr>
        <xdr:cNvSpPr/>
      </xdr:nvSpPr>
      <xdr:spPr>
        <a:xfrm>
          <a:off x="19494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140970</xdr:rowOff>
    </xdr:from>
    <xdr:to>
      <xdr:col>107</xdr:col>
      <xdr:colOff>50800</xdr:colOff>
      <xdr:row>108</xdr:row>
      <xdr:rowOff>142875</xdr:rowOff>
    </xdr:to>
    <xdr:cxnSp macro="">
      <xdr:nvCxnSpPr>
        <xdr:cNvPr id="743" name="直線コネクタ 742">
          <a:extLst>
            <a:ext uri="{FF2B5EF4-FFF2-40B4-BE49-F238E27FC236}">
              <a16:creationId xmlns:a16="http://schemas.microsoft.com/office/drawing/2014/main" id="{FE4F765F-0BD9-44F7-B2BF-FF93B0BF375E}"/>
            </a:ext>
          </a:extLst>
        </xdr:cNvPr>
        <xdr:cNvCxnSpPr/>
      </xdr:nvCxnSpPr>
      <xdr:spPr>
        <a:xfrm flipV="1">
          <a:off x="19545300" y="18657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38752</xdr:rowOff>
    </xdr:from>
    <xdr:ext cx="469744" cy="259045"/>
    <xdr:sp macro="" textlink="">
      <xdr:nvSpPr>
        <xdr:cNvPr id="744" name="n_1aveValue【公民館】&#10;一人当たり面積">
          <a:extLst>
            <a:ext uri="{FF2B5EF4-FFF2-40B4-BE49-F238E27FC236}">
              <a16:creationId xmlns:a16="http://schemas.microsoft.com/office/drawing/2014/main" id="{A7318316-0B28-4CAC-A5DB-8E5EC1F446B2}"/>
            </a:ext>
          </a:extLst>
        </xdr:cNvPr>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745" name="n_2aveValue【公民館】&#10;一人当たり面積">
          <a:extLst>
            <a:ext uri="{FF2B5EF4-FFF2-40B4-BE49-F238E27FC236}">
              <a16:creationId xmlns:a16="http://schemas.microsoft.com/office/drawing/2014/main" id="{3326353B-9904-4DF4-9E11-2C335245D6BD}"/>
            </a:ext>
          </a:extLst>
        </xdr:cNvPr>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6" name="n_3aveValue【公民館】&#10;一人当たり面積">
          <a:extLst>
            <a:ext uri="{FF2B5EF4-FFF2-40B4-BE49-F238E27FC236}">
              <a16:creationId xmlns:a16="http://schemas.microsoft.com/office/drawing/2014/main" id="{63F3112A-FFED-408F-A9D7-72A903F36AAD}"/>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747" name="n_4aveValue【公民館】&#10;一人当たり面積">
          <a:extLst>
            <a:ext uri="{FF2B5EF4-FFF2-40B4-BE49-F238E27FC236}">
              <a16:creationId xmlns:a16="http://schemas.microsoft.com/office/drawing/2014/main" id="{59C3D240-42B1-469D-889B-54599D352E2D}"/>
            </a:ext>
          </a:extLst>
        </xdr:cNvPr>
        <xdr:cNvSpPr txBox="1"/>
      </xdr:nvSpPr>
      <xdr:spPr>
        <a:xfrm>
          <a:off x="18421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11447</xdr:rowOff>
    </xdr:from>
    <xdr:ext cx="469744" cy="259045"/>
    <xdr:sp macro="" textlink="">
      <xdr:nvSpPr>
        <xdr:cNvPr id="748" name="n_1mainValue【公民館】&#10;一人当たり面積">
          <a:extLst>
            <a:ext uri="{FF2B5EF4-FFF2-40B4-BE49-F238E27FC236}">
              <a16:creationId xmlns:a16="http://schemas.microsoft.com/office/drawing/2014/main" id="{E4D2EA59-BFE9-431B-B79C-B368C05888B3}"/>
            </a:ext>
          </a:extLst>
        </xdr:cNvPr>
        <xdr:cNvSpPr txBox="1"/>
      </xdr:nvSpPr>
      <xdr:spPr>
        <a:xfrm>
          <a:off x="210757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11447</xdr:rowOff>
    </xdr:from>
    <xdr:ext cx="469744" cy="259045"/>
    <xdr:sp macro="" textlink="">
      <xdr:nvSpPr>
        <xdr:cNvPr id="749" name="n_2mainValue【公民館】&#10;一人当たり面積">
          <a:extLst>
            <a:ext uri="{FF2B5EF4-FFF2-40B4-BE49-F238E27FC236}">
              <a16:creationId xmlns:a16="http://schemas.microsoft.com/office/drawing/2014/main" id="{31816521-43FA-48FD-9EFE-AEAB5377740A}"/>
            </a:ext>
          </a:extLst>
        </xdr:cNvPr>
        <xdr:cNvSpPr txBox="1"/>
      </xdr:nvSpPr>
      <xdr:spPr>
        <a:xfrm>
          <a:off x="201994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13352</xdr:rowOff>
    </xdr:from>
    <xdr:ext cx="469744" cy="259045"/>
    <xdr:sp macro="" textlink="">
      <xdr:nvSpPr>
        <xdr:cNvPr id="750" name="n_3mainValue【公民館】&#10;一人当たり面積">
          <a:extLst>
            <a:ext uri="{FF2B5EF4-FFF2-40B4-BE49-F238E27FC236}">
              <a16:creationId xmlns:a16="http://schemas.microsoft.com/office/drawing/2014/main" id="{4A5239A3-ACF0-4C1C-9A20-EFCD796CAB41}"/>
            </a:ext>
          </a:extLst>
        </xdr:cNvPr>
        <xdr:cNvSpPr txBox="1"/>
      </xdr:nvSpPr>
      <xdr:spPr>
        <a:xfrm>
          <a:off x="19310427" y="187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F7718876-5B6A-47BE-8180-5D96DC10DF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3444899E-6F94-485E-8AAB-9BC3C4B0E8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41B4D0F8-061F-4265-8CC9-E515060EB94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道路・橋梁・トンネル、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については整備率が高く、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古い施設が少ないため、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有形固定資産減価償却率が類似団体と比較して低いが、学校施設、公営住宅、公民館は高くなっている。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学校施設は平成３０年度に長寿命化計画を策定し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、令和元年度から本庄小学校長寿命化改修事業を実施するなど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、計画に基づいた維持管理を行っていく。公営住宅については令和２年度に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改訂した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に基づき、維持補修・廃止など多角的に検討していく必要がある。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810937-526D-4514-B190-DEA38CCA81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4F5059-94AA-40D0-9BE3-9A3F47EBCD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D31476-21DA-4309-A5F4-CF85617875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1DDF53-C6FF-4194-A76B-1C8D99678C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065D8B-F916-45DA-BD58-B295C5AC7E2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AAB202-AE32-4123-9734-04948E68BA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8E0DDD-C85A-43D5-85FA-BAE1AC75B7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29F0FF-F213-48CE-8363-F257F18177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B47372-29EB-4108-96D8-3D8E831E7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E04771-6AC4-4B83-A667-22566068ACE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19,082
18,894
130.63
11,943,235
11,551,483
366,214
5,247,797
8,964,102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53BA3A-230D-4FBD-9B41-1496C6C9BA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A0C572-B0C3-4FB2-BB89-F84D72235E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21918B-122A-4A79-9D06-1936EAD4D2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6F476A-4725-44FA-AB79-00CB3896E0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980164-E659-420A-AD6F-815E49C9D1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1B97F10-6340-4148-AABB-748D6114D5B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4981F2-044A-41D1-BBE8-158D9AAF88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9722B2-9CD2-4C28-9BAD-55991C0CE8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236B1B-273B-4773-8C3B-FDA4E45340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9DB273-CA6C-46AA-A15E-D6C039A1B1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F4116C-4B87-4E13-9C17-F167825854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43F95A-9060-4879-AA97-78E218EB28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2B90B3-18A0-4389-856B-007C2746B5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ABC35F-739E-48F6-988B-A6BF330836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91F186-98A0-45DA-BFB1-1F62DC672C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AC65FB-DADE-4577-A9A2-24246AD735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17DFFF-9361-4241-99DC-0CF465E21F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079797-92AC-41A3-B564-2A4DCA524F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D663C6-E670-4454-AC8C-435FD8854D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1CB2223-C682-4609-B21A-0E8E3BAE92E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95781E-C030-42F4-A829-D3DD80186B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9D3011-05DD-4781-841A-A8CEF1B128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6036EBB-1CDB-417B-9D54-C0DD6F5829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C8698C-5B41-4963-9F5D-C821C41CBD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CCFA98-7B0E-435E-8341-9779034A8C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ABD19E-E2A9-4459-96E9-ABA2E0FB13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B85A1E-DFF1-4A6E-8F5B-D183E1CA78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37E2FF-DC9F-4547-8753-F802C7E981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A30C29-B3EB-4C1B-A3C7-2AD3656B85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42FEA68-F95E-4909-B93B-7DCC3248F1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3DCEC52-47BC-48AE-A4D4-AEE468506A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31E212A-AD71-4C5D-A361-80E0687F995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8381A15-4E12-4C36-8909-AFCD4DCB511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DE0B40D-3A98-476E-B58D-90D9EDB31A8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66601CF-4406-4094-9222-AA9B138747F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4F96E39-6483-4838-B57D-E87A8223BB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5579313-3ABC-451F-A9AA-228CE49B16A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0852B03-D619-4A39-90D9-65AFE8ED665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80B84C4-220F-430F-8A05-A12024A5279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611BCAA-FFBC-4ADB-B849-0C6EE369B9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4285E50-E5FA-4FC1-B064-FB4BCD6668E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00D3685-06B8-49B7-A713-CF01D46E8BD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A4CB531-1D98-4CC8-B8A1-1DC128ECD4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3C81B6A-AF9F-4448-BE62-CB1A93703DB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FCC2C14-C438-4292-87B1-C525545917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C1C414B7-94F1-4CBA-8AEB-1B01537D545C}"/>
            </a:ext>
          </a:extLst>
        </xdr:cNvPr>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A256DD00-6569-4047-B841-4FFADAC0AABC}"/>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190E2F8A-5C70-4134-8A64-E3B8C35D6B7D}"/>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a:extLst>
            <a:ext uri="{FF2B5EF4-FFF2-40B4-BE49-F238E27FC236}">
              <a16:creationId xmlns:a16="http://schemas.microsoft.com/office/drawing/2014/main" id="{215DB9FC-4640-4159-A175-C0901A2A9479}"/>
            </a:ext>
          </a:extLst>
        </xdr:cNvPr>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a:extLst>
            <a:ext uri="{FF2B5EF4-FFF2-40B4-BE49-F238E27FC236}">
              <a16:creationId xmlns:a16="http://schemas.microsoft.com/office/drawing/2014/main" id="{793A8219-F3F5-41AE-BF94-607B539D7F45}"/>
            </a:ext>
          </a:extLst>
        </xdr:cNvPr>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7AA2086B-BFB9-4621-AE81-D3C87721F0AF}"/>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BE094781-9933-4D30-A7B6-5FFC9D84BF17}"/>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7C72E7E3-3838-4AFA-95B1-0459E1F13D4E}"/>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C4459F39-29C1-4916-BB28-0218AAFA7597}"/>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a:extLst>
            <a:ext uri="{FF2B5EF4-FFF2-40B4-BE49-F238E27FC236}">
              <a16:creationId xmlns:a16="http://schemas.microsoft.com/office/drawing/2014/main" id="{185AC344-753D-40D4-8D7A-CF389360A4BA}"/>
            </a:ext>
          </a:extLst>
        </xdr:cNvPr>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a:extLst>
            <a:ext uri="{FF2B5EF4-FFF2-40B4-BE49-F238E27FC236}">
              <a16:creationId xmlns:a16="http://schemas.microsoft.com/office/drawing/2014/main" id="{BA8A8BAD-DF4E-4A80-9EAF-CD3BC7342284}"/>
            </a:ext>
          </a:extLst>
        </xdr:cNvPr>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04F1B1A-FE21-4EF8-91D4-CBCC3931E3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B10089-95F9-4BED-AF11-0F79139AF65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FAA475-71E9-4B80-8D44-C6D50EC409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A53A1F0-8550-4B06-AAB8-0DE8D46909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044F52B-2045-48CD-9730-FBAB57701A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65405</xdr:rowOff>
    </xdr:from>
    <xdr:to>
      <xdr:col>24</xdr:col>
      <xdr:colOff>114300</xdr:colOff>
      <xdr:row>34</xdr:row>
      <xdr:rowOff>167005</xdr:rowOff>
    </xdr:to>
    <xdr:sp macro="" textlink="">
      <xdr:nvSpPr>
        <xdr:cNvPr id="73" name="楕円 72">
          <a:extLst>
            <a:ext uri="{FF2B5EF4-FFF2-40B4-BE49-F238E27FC236}">
              <a16:creationId xmlns:a16="http://schemas.microsoft.com/office/drawing/2014/main" id="{00C753BF-AEBC-42E1-BD2D-24EF1573E8C9}"/>
            </a:ext>
          </a:extLst>
        </xdr:cNvPr>
        <xdr:cNvSpPr/>
      </xdr:nvSpPr>
      <xdr:spPr>
        <a:xfrm>
          <a:off x="4584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88282</xdr:rowOff>
    </xdr:from>
    <xdr:ext cx="405111" cy="259045"/>
    <xdr:sp macro="" textlink="">
      <xdr:nvSpPr>
        <xdr:cNvPr id="74" name="【図書館】&#10;有形固定資産減価償却率該当値テキスト">
          <a:extLst>
            <a:ext uri="{FF2B5EF4-FFF2-40B4-BE49-F238E27FC236}">
              <a16:creationId xmlns:a16="http://schemas.microsoft.com/office/drawing/2014/main" id="{9AB6AF60-A2EF-440D-AFCE-11BB251BF2D4}"/>
            </a:ext>
          </a:extLst>
        </xdr:cNvPr>
        <xdr:cNvSpPr txBox="1"/>
      </xdr:nvSpPr>
      <xdr:spPr>
        <a:xfrm>
          <a:off x="4673600"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27305</xdr:rowOff>
    </xdr:from>
    <xdr:to>
      <xdr:col>20</xdr:col>
      <xdr:colOff>38100</xdr:colOff>
      <xdr:row>34</xdr:row>
      <xdr:rowOff>128905</xdr:rowOff>
    </xdr:to>
    <xdr:sp macro="" textlink="">
      <xdr:nvSpPr>
        <xdr:cNvPr id="75" name="楕円 74">
          <a:extLst>
            <a:ext uri="{FF2B5EF4-FFF2-40B4-BE49-F238E27FC236}">
              <a16:creationId xmlns:a16="http://schemas.microsoft.com/office/drawing/2014/main" id="{ED719A82-3461-4C0A-A9CF-4075A54519CA}"/>
            </a:ext>
          </a:extLst>
        </xdr:cNvPr>
        <xdr:cNvSpPr/>
      </xdr:nvSpPr>
      <xdr:spPr>
        <a:xfrm>
          <a:off x="3746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78105</xdr:rowOff>
    </xdr:from>
    <xdr:to>
      <xdr:col>24</xdr:col>
      <xdr:colOff>63500</xdr:colOff>
      <xdr:row>34</xdr:row>
      <xdr:rowOff>116205</xdr:rowOff>
    </xdr:to>
    <xdr:cxnSp macro="">
      <xdr:nvCxnSpPr>
        <xdr:cNvPr id="76" name="直線コネクタ 75">
          <a:extLst>
            <a:ext uri="{FF2B5EF4-FFF2-40B4-BE49-F238E27FC236}">
              <a16:creationId xmlns:a16="http://schemas.microsoft.com/office/drawing/2014/main" id="{B0F13B53-7BCF-4399-964D-7DAEFD786999}"/>
            </a:ext>
          </a:extLst>
        </xdr:cNvPr>
        <xdr:cNvCxnSpPr/>
      </xdr:nvCxnSpPr>
      <xdr:spPr>
        <a:xfrm>
          <a:off x="3797300" y="5907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160655</xdr:rowOff>
    </xdr:from>
    <xdr:to>
      <xdr:col>15</xdr:col>
      <xdr:colOff>101600</xdr:colOff>
      <xdr:row>34</xdr:row>
      <xdr:rowOff>90805</xdr:rowOff>
    </xdr:to>
    <xdr:sp macro="" textlink="">
      <xdr:nvSpPr>
        <xdr:cNvPr id="77" name="楕円 76">
          <a:extLst>
            <a:ext uri="{FF2B5EF4-FFF2-40B4-BE49-F238E27FC236}">
              <a16:creationId xmlns:a16="http://schemas.microsoft.com/office/drawing/2014/main" id="{9D2A1FA2-4B31-4496-A3E2-ED47328A7EE1}"/>
            </a:ext>
          </a:extLst>
        </xdr:cNvPr>
        <xdr:cNvSpPr/>
      </xdr:nvSpPr>
      <xdr:spPr>
        <a:xfrm>
          <a:off x="2857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40005</xdr:rowOff>
    </xdr:from>
    <xdr:to>
      <xdr:col>19</xdr:col>
      <xdr:colOff>177800</xdr:colOff>
      <xdr:row>34</xdr:row>
      <xdr:rowOff>78105</xdr:rowOff>
    </xdr:to>
    <xdr:cxnSp macro="">
      <xdr:nvCxnSpPr>
        <xdr:cNvPr id="78" name="直線コネクタ 77">
          <a:extLst>
            <a:ext uri="{FF2B5EF4-FFF2-40B4-BE49-F238E27FC236}">
              <a16:creationId xmlns:a16="http://schemas.microsoft.com/office/drawing/2014/main" id="{BA048107-D282-4A42-B651-093A4A7DE8F1}"/>
            </a:ext>
          </a:extLst>
        </xdr:cNvPr>
        <xdr:cNvCxnSpPr/>
      </xdr:nvCxnSpPr>
      <xdr:spPr>
        <a:xfrm>
          <a:off x="2908300" y="5869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122555</xdr:rowOff>
    </xdr:from>
    <xdr:to>
      <xdr:col>10</xdr:col>
      <xdr:colOff>165100</xdr:colOff>
      <xdr:row>34</xdr:row>
      <xdr:rowOff>52705</xdr:rowOff>
    </xdr:to>
    <xdr:sp macro="" textlink="">
      <xdr:nvSpPr>
        <xdr:cNvPr id="79" name="楕円 78">
          <a:extLst>
            <a:ext uri="{FF2B5EF4-FFF2-40B4-BE49-F238E27FC236}">
              <a16:creationId xmlns:a16="http://schemas.microsoft.com/office/drawing/2014/main" id="{40271B6C-C81B-46F5-ADA7-9723A7EC2CE6}"/>
            </a:ext>
          </a:extLst>
        </xdr:cNvPr>
        <xdr:cNvSpPr/>
      </xdr:nvSpPr>
      <xdr:spPr>
        <a:xfrm>
          <a:off x="1968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1905</xdr:rowOff>
    </xdr:from>
    <xdr:to>
      <xdr:col>15</xdr:col>
      <xdr:colOff>50800</xdr:colOff>
      <xdr:row>34</xdr:row>
      <xdr:rowOff>40005</xdr:rowOff>
    </xdr:to>
    <xdr:cxnSp macro="">
      <xdr:nvCxnSpPr>
        <xdr:cNvPr id="80" name="直線コネクタ 79">
          <a:extLst>
            <a:ext uri="{FF2B5EF4-FFF2-40B4-BE49-F238E27FC236}">
              <a16:creationId xmlns:a16="http://schemas.microsoft.com/office/drawing/2014/main" id="{41BBBDCF-9F23-448B-92C7-2FC11B73E814}"/>
            </a:ext>
          </a:extLst>
        </xdr:cNvPr>
        <xdr:cNvCxnSpPr/>
      </xdr:nvCxnSpPr>
      <xdr:spPr>
        <a:xfrm>
          <a:off x="2019300" y="5831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84455</xdr:rowOff>
    </xdr:from>
    <xdr:to>
      <xdr:col>6</xdr:col>
      <xdr:colOff>38100</xdr:colOff>
      <xdr:row>34</xdr:row>
      <xdr:rowOff>14605</xdr:rowOff>
    </xdr:to>
    <xdr:sp macro="" textlink="">
      <xdr:nvSpPr>
        <xdr:cNvPr id="81" name="楕円 80">
          <a:extLst>
            <a:ext uri="{FF2B5EF4-FFF2-40B4-BE49-F238E27FC236}">
              <a16:creationId xmlns:a16="http://schemas.microsoft.com/office/drawing/2014/main" id="{9C360874-258A-4A70-851D-724868750B3A}"/>
            </a:ext>
          </a:extLst>
        </xdr:cNvPr>
        <xdr:cNvSpPr/>
      </xdr:nvSpPr>
      <xdr:spPr>
        <a:xfrm>
          <a:off x="1079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135255</xdr:rowOff>
    </xdr:from>
    <xdr:to>
      <xdr:col>10</xdr:col>
      <xdr:colOff>114300</xdr:colOff>
      <xdr:row>34</xdr:row>
      <xdr:rowOff>1905</xdr:rowOff>
    </xdr:to>
    <xdr:cxnSp macro="">
      <xdr:nvCxnSpPr>
        <xdr:cNvPr id="82" name="直線コネクタ 81">
          <a:extLst>
            <a:ext uri="{FF2B5EF4-FFF2-40B4-BE49-F238E27FC236}">
              <a16:creationId xmlns:a16="http://schemas.microsoft.com/office/drawing/2014/main" id="{C139FE12-BAB1-40F3-8F3E-79B4990A5B4C}"/>
            </a:ext>
          </a:extLst>
        </xdr:cNvPr>
        <xdr:cNvCxnSpPr/>
      </xdr:nvCxnSpPr>
      <xdr:spPr>
        <a:xfrm>
          <a:off x="1130300" y="5793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147B8A17-E84A-4A1E-B0A1-5D2CAC686CC1}"/>
            </a:ext>
          </a:extLst>
        </xdr:cNvPr>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a:extLst>
            <a:ext uri="{FF2B5EF4-FFF2-40B4-BE49-F238E27FC236}">
              <a16:creationId xmlns:a16="http://schemas.microsoft.com/office/drawing/2014/main" id="{AF730155-CF33-46CD-A5E9-35E1F95759D5}"/>
            </a:ext>
          </a:extLst>
        </xdr:cNvPr>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24782</xdr:rowOff>
    </xdr:from>
    <xdr:ext cx="405111" cy="259045"/>
    <xdr:sp macro="" textlink="">
      <xdr:nvSpPr>
        <xdr:cNvPr id="85" name="n_3aveValue【図書館】&#10;有形固定資産減価償却率">
          <a:extLst>
            <a:ext uri="{FF2B5EF4-FFF2-40B4-BE49-F238E27FC236}">
              <a16:creationId xmlns:a16="http://schemas.microsoft.com/office/drawing/2014/main" id="{69CC3DCF-27CD-429F-BF26-ADD76B68EF6D}"/>
            </a:ext>
          </a:extLst>
        </xdr:cNvPr>
        <xdr:cNvSpPr txBox="1"/>
      </xdr:nvSpPr>
      <xdr:spPr>
        <a:xfrm>
          <a:off x="1816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91457</xdr:rowOff>
    </xdr:from>
    <xdr:ext cx="405111" cy="259045"/>
    <xdr:sp macro="" textlink="">
      <xdr:nvSpPr>
        <xdr:cNvPr id="86" name="n_4aveValue【図書館】&#10;有形固定資産減価償却率">
          <a:extLst>
            <a:ext uri="{FF2B5EF4-FFF2-40B4-BE49-F238E27FC236}">
              <a16:creationId xmlns:a16="http://schemas.microsoft.com/office/drawing/2014/main" id="{8BC5F2BA-636C-4A16-A876-011C98E6406D}"/>
            </a:ext>
          </a:extLst>
        </xdr:cNvPr>
        <xdr:cNvSpPr txBox="1"/>
      </xdr:nvSpPr>
      <xdr:spPr>
        <a:xfrm>
          <a:off x="927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145432</xdr:rowOff>
    </xdr:from>
    <xdr:ext cx="405111" cy="259045"/>
    <xdr:sp macro="" textlink="">
      <xdr:nvSpPr>
        <xdr:cNvPr id="87" name="n_1mainValue【図書館】&#10;有形固定資産減価償却率">
          <a:extLst>
            <a:ext uri="{FF2B5EF4-FFF2-40B4-BE49-F238E27FC236}">
              <a16:creationId xmlns:a16="http://schemas.microsoft.com/office/drawing/2014/main" id="{188002BA-E08C-44CE-94C2-6C0D1978C746}"/>
            </a:ext>
          </a:extLst>
        </xdr:cNvPr>
        <xdr:cNvSpPr txBox="1"/>
      </xdr:nvSpPr>
      <xdr:spPr>
        <a:xfrm>
          <a:off x="35820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107332</xdr:rowOff>
    </xdr:from>
    <xdr:ext cx="405111" cy="259045"/>
    <xdr:sp macro="" textlink="">
      <xdr:nvSpPr>
        <xdr:cNvPr id="88" name="n_2mainValue【図書館】&#10;有形固定資産減価償却率">
          <a:extLst>
            <a:ext uri="{FF2B5EF4-FFF2-40B4-BE49-F238E27FC236}">
              <a16:creationId xmlns:a16="http://schemas.microsoft.com/office/drawing/2014/main" id="{6024D294-71C7-44C6-A11C-C30EDB122FF6}"/>
            </a:ext>
          </a:extLst>
        </xdr:cNvPr>
        <xdr:cNvSpPr txBox="1"/>
      </xdr:nvSpPr>
      <xdr:spPr>
        <a:xfrm>
          <a:off x="2705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69232</xdr:rowOff>
    </xdr:from>
    <xdr:ext cx="405111" cy="259045"/>
    <xdr:sp macro="" textlink="">
      <xdr:nvSpPr>
        <xdr:cNvPr id="89" name="n_3mainValue【図書館】&#10;有形固定資産減価償却率">
          <a:extLst>
            <a:ext uri="{FF2B5EF4-FFF2-40B4-BE49-F238E27FC236}">
              <a16:creationId xmlns:a16="http://schemas.microsoft.com/office/drawing/2014/main" id="{6AB32FB6-568E-4DA8-B4EC-B7237A99FA49}"/>
            </a:ext>
          </a:extLst>
        </xdr:cNvPr>
        <xdr:cNvSpPr txBox="1"/>
      </xdr:nvSpPr>
      <xdr:spPr>
        <a:xfrm>
          <a:off x="18167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31132</xdr:rowOff>
    </xdr:from>
    <xdr:ext cx="405111" cy="259045"/>
    <xdr:sp macro="" textlink="">
      <xdr:nvSpPr>
        <xdr:cNvPr id="90" name="n_4mainValue【図書館】&#10;有形固定資産減価償却率">
          <a:extLst>
            <a:ext uri="{FF2B5EF4-FFF2-40B4-BE49-F238E27FC236}">
              <a16:creationId xmlns:a16="http://schemas.microsoft.com/office/drawing/2014/main" id="{63E09965-2B46-4D14-98A8-AAB6DADA96F6}"/>
            </a:ext>
          </a:extLst>
        </xdr:cNvPr>
        <xdr:cNvSpPr txBox="1"/>
      </xdr:nvSpPr>
      <xdr:spPr>
        <a:xfrm>
          <a:off x="927744"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B269FB7-E672-4CFF-BEE2-F2AE00C08A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6BF731B-8B3A-416C-8D17-0E54FB3571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BBA175F-3A7A-44C7-9E4E-338AF88E63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96D0432-C227-471A-A6FC-B470C40DBB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25030DB-BCF8-426C-8539-9B10C1AE01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FD463D4-6AB2-4BCF-AA1E-110433057F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F4451BC-4ED6-4307-A483-9B80817A49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2881F48-A974-4254-80D6-F69B38FA32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C35E929-B6D6-487D-A63D-9D9B177BC41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0DFADDF-D179-491A-8648-89229549E3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B357C43-7BA6-486A-A5B1-A85E6EA6BE9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65BCA15-5CCD-4A82-955B-F8D74BF54B2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80BA1D8-1F76-41AD-BFF0-8CD8D951531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19109E4A-7232-4DDD-BAE8-1FA46B4EB7F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0810255-B42E-4A59-83B6-4591A9A875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F525ADF9-1CAC-4030-8A95-8AE1292A5AD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0A8D5C9-7F93-451E-A3E9-0A97BFAB2E7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11B21EF9-BABA-45BE-A258-E35E7E0D1B3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4A29D3D-82EB-4A82-A471-68DA4B4ED2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F9276B1D-9B33-42C4-957E-B05E68ECDD6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71DFE5B-A615-4287-98C5-0BDAF592F51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9F7DB494-7C58-4DC5-A021-25ADBC30F9C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4EEA376-A05A-4A32-BD61-5201E6D852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a:extLst>
            <a:ext uri="{FF2B5EF4-FFF2-40B4-BE49-F238E27FC236}">
              <a16:creationId xmlns:a16="http://schemas.microsoft.com/office/drawing/2014/main" id="{97B561C6-92EE-4AE7-9D36-7A13D62B9518}"/>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a:extLst>
            <a:ext uri="{FF2B5EF4-FFF2-40B4-BE49-F238E27FC236}">
              <a16:creationId xmlns:a16="http://schemas.microsoft.com/office/drawing/2014/main" id="{2C3228CD-B87F-409C-82D7-369AF04D8181}"/>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a:extLst>
            <a:ext uri="{FF2B5EF4-FFF2-40B4-BE49-F238E27FC236}">
              <a16:creationId xmlns:a16="http://schemas.microsoft.com/office/drawing/2014/main" id="{4FF4E962-3C39-4E34-81B5-1EE4F140C0C3}"/>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a:extLst>
            <a:ext uri="{FF2B5EF4-FFF2-40B4-BE49-F238E27FC236}">
              <a16:creationId xmlns:a16="http://schemas.microsoft.com/office/drawing/2014/main" id="{B5742B2B-C04D-478B-9C94-AD6251D7C768}"/>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a:extLst>
            <a:ext uri="{FF2B5EF4-FFF2-40B4-BE49-F238E27FC236}">
              <a16:creationId xmlns:a16="http://schemas.microsoft.com/office/drawing/2014/main" id="{6A4F3D69-7BD0-4832-9EC7-A822BD249B8E}"/>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40657</xdr:rowOff>
    </xdr:from>
    <xdr:ext cx="469744" cy="259045"/>
    <xdr:sp macro="" textlink="">
      <xdr:nvSpPr>
        <xdr:cNvPr id="119" name="【図書館】&#10;一人当たり面積平均値テキスト">
          <a:extLst>
            <a:ext uri="{FF2B5EF4-FFF2-40B4-BE49-F238E27FC236}">
              <a16:creationId xmlns:a16="http://schemas.microsoft.com/office/drawing/2014/main" id="{EF93521F-56C2-453E-8E69-A5F9AAA94EBD}"/>
            </a:ext>
          </a:extLst>
        </xdr:cNvPr>
        <xdr:cNvSpPr txBox="1"/>
      </xdr:nvSpPr>
      <xdr:spPr>
        <a:xfrm>
          <a:off x="105156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a:extLst>
            <a:ext uri="{FF2B5EF4-FFF2-40B4-BE49-F238E27FC236}">
              <a16:creationId xmlns:a16="http://schemas.microsoft.com/office/drawing/2014/main" id="{31A9FCF1-1F35-49AA-9ED1-EC507838AC98}"/>
            </a:ext>
          </a:extLst>
        </xdr:cNvPr>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a:extLst>
            <a:ext uri="{FF2B5EF4-FFF2-40B4-BE49-F238E27FC236}">
              <a16:creationId xmlns:a16="http://schemas.microsoft.com/office/drawing/2014/main" id="{7B7585D3-4549-4362-B537-6D6239DD29C1}"/>
            </a:ext>
          </a:extLst>
        </xdr:cNvPr>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a:extLst>
            <a:ext uri="{FF2B5EF4-FFF2-40B4-BE49-F238E27FC236}">
              <a16:creationId xmlns:a16="http://schemas.microsoft.com/office/drawing/2014/main" id="{05AC4EFC-B9DC-426B-B1C6-91A7D5C83B73}"/>
            </a:ext>
          </a:extLst>
        </xdr:cNvPr>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ABBB5A30-7421-4DCB-BAB6-F3E24F6783C7}"/>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a:extLst>
            <a:ext uri="{FF2B5EF4-FFF2-40B4-BE49-F238E27FC236}">
              <a16:creationId xmlns:a16="http://schemas.microsoft.com/office/drawing/2014/main" id="{CC76D5EE-D990-4A1E-A01E-D35F4C67CAB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955098E-A09D-4308-8815-5716BD87B6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CC1E97F-96D4-45B4-A353-4AB864288E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4E97057-2A23-44E6-AF4D-22AB817F42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689429D-9C66-466F-BC3E-C5186D5CB7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F47101B-868B-4E9D-93E8-29A30BA1DF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33020</xdr:rowOff>
    </xdr:from>
    <xdr:to>
      <xdr:col>55</xdr:col>
      <xdr:colOff>50800</xdr:colOff>
      <xdr:row>38</xdr:row>
      <xdr:rowOff>134620</xdr:rowOff>
    </xdr:to>
    <xdr:sp macro="" textlink="">
      <xdr:nvSpPr>
        <xdr:cNvPr id="130" name="楕円 129">
          <a:extLst>
            <a:ext uri="{FF2B5EF4-FFF2-40B4-BE49-F238E27FC236}">
              <a16:creationId xmlns:a16="http://schemas.microsoft.com/office/drawing/2014/main" id="{FA743E76-9CEA-4718-B544-03A7B0D4CB61}"/>
            </a:ext>
          </a:extLst>
        </xdr:cNvPr>
        <xdr:cNvSpPr/>
      </xdr:nvSpPr>
      <xdr:spPr>
        <a:xfrm>
          <a:off x="10426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11447</xdr:rowOff>
    </xdr:from>
    <xdr:ext cx="469744" cy="259045"/>
    <xdr:sp macro="" textlink="">
      <xdr:nvSpPr>
        <xdr:cNvPr id="131" name="【図書館】&#10;一人当たり面積該当値テキスト">
          <a:extLst>
            <a:ext uri="{FF2B5EF4-FFF2-40B4-BE49-F238E27FC236}">
              <a16:creationId xmlns:a16="http://schemas.microsoft.com/office/drawing/2014/main" id="{647EC09A-D93C-4927-91E1-860A5168AB70}"/>
            </a:ext>
          </a:extLst>
        </xdr:cNvPr>
        <xdr:cNvSpPr txBox="1"/>
      </xdr:nvSpPr>
      <xdr:spPr>
        <a:xfrm>
          <a:off x="10515600"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40640</xdr:rowOff>
    </xdr:from>
    <xdr:to>
      <xdr:col>50</xdr:col>
      <xdr:colOff>165100</xdr:colOff>
      <xdr:row>38</xdr:row>
      <xdr:rowOff>142240</xdr:rowOff>
    </xdr:to>
    <xdr:sp macro="" textlink="">
      <xdr:nvSpPr>
        <xdr:cNvPr id="132" name="楕円 131">
          <a:extLst>
            <a:ext uri="{FF2B5EF4-FFF2-40B4-BE49-F238E27FC236}">
              <a16:creationId xmlns:a16="http://schemas.microsoft.com/office/drawing/2014/main" id="{40DA90D8-467D-435D-92DA-3AE7594571AF}"/>
            </a:ext>
          </a:extLst>
        </xdr:cNvPr>
        <xdr:cNvSpPr/>
      </xdr:nvSpPr>
      <xdr:spPr>
        <a:xfrm>
          <a:off x="9588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83820</xdr:rowOff>
    </xdr:from>
    <xdr:to>
      <xdr:col>55</xdr:col>
      <xdr:colOff>0</xdr:colOff>
      <xdr:row>38</xdr:row>
      <xdr:rowOff>91440</xdr:rowOff>
    </xdr:to>
    <xdr:cxnSp macro="">
      <xdr:nvCxnSpPr>
        <xdr:cNvPr id="133" name="直線コネクタ 132">
          <a:extLst>
            <a:ext uri="{FF2B5EF4-FFF2-40B4-BE49-F238E27FC236}">
              <a16:creationId xmlns:a16="http://schemas.microsoft.com/office/drawing/2014/main" id="{04BFD575-CEA7-4996-9BAC-9CF2DED823B3}"/>
            </a:ext>
          </a:extLst>
        </xdr:cNvPr>
        <xdr:cNvCxnSpPr/>
      </xdr:nvCxnSpPr>
      <xdr:spPr>
        <a:xfrm flipV="1">
          <a:off x="9639300" y="6598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40640</xdr:rowOff>
    </xdr:from>
    <xdr:to>
      <xdr:col>46</xdr:col>
      <xdr:colOff>38100</xdr:colOff>
      <xdr:row>38</xdr:row>
      <xdr:rowOff>142240</xdr:rowOff>
    </xdr:to>
    <xdr:sp macro="" textlink="">
      <xdr:nvSpPr>
        <xdr:cNvPr id="134" name="楕円 133">
          <a:extLst>
            <a:ext uri="{FF2B5EF4-FFF2-40B4-BE49-F238E27FC236}">
              <a16:creationId xmlns:a16="http://schemas.microsoft.com/office/drawing/2014/main" id="{EF02D9B9-3C54-4920-9BE4-C235C807753E}"/>
            </a:ext>
          </a:extLst>
        </xdr:cNvPr>
        <xdr:cNvSpPr/>
      </xdr:nvSpPr>
      <xdr:spPr>
        <a:xfrm>
          <a:off x="869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91440</xdr:rowOff>
    </xdr:from>
    <xdr:to>
      <xdr:col>50</xdr:col>
      <xdr:colOff>114300</xdr:colOff>
      <xdr:row>38</xdr:row>
      <xdr:rowOff>91440</xdr:rowOff>
    </xdr:to>
    <xdr:cxnSp macro="">
      <xdr:nvCxnSpPr>
        <xdr:cNvPr id="135" name="直線コネクタ 134">
          <a:extLst>
            <a:ext uri="{FF2B5EF4-FFF2-40B4-BE49-F238E27FC236}">
              <a16:creationId xmlns:a16="http://schemas.microsoft.com/office/drawing/2014/main" id="{18B73CF1-5103-4093-AA80-7FEA393EAE8C}"/>
            </a:ext>
          </a:extLst>
        </xdr:cNvPr>
        <xdr:cNvCxnSpPr/>
      </xdr:nvCxnSpPr>
      <xdr:spPr>
        <a:xfrm>
          <a:off x="8750300" y="6606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55880</xdr:rowOff>
    </xdr:from>
    <xdr:to>
      <xdr:col>41</xdr:col>
      <xdr:colOff>101600</xdr:colOff>
      <xdr:row>38</xdr:row>
      <xdr:rowOff>157480</xdr:rowOff>
    </xdr:to>
    <xdr:sp macro="" textlink="">
      <xdr:nvSpPr>
        <xdr:cNvPr id="136" name="楕円 135">
          <a:extLst>
            <a:ext uri="{FF2B5EF4-FFF2-40B4-BE49-F238E27FC236}">
              <a16:creationId xmlns:a16="http://schemas.microsoft.com/office/drawing/2014/main" id="{5306F070-3410-4B36-8E61-4357DF417CB4}"/>
            </a:ext>
          </a:extLst>
        </xdr:cNvPr>
        <xdr:cNvSpPr/>
      </xdr:nvSpPr>
      <xdr:spPr>
        <a:xfrm>
          <a:off x="781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91440</xdr:rowOff>
    </xdr:from>
    <xdr:to>
      <xdr:col>45</xdr:col>
      <xdr:colOff>177800</xdr:colOff>
      <xdr:row>38</xdr:row>
      <xdr:rowOff>106680</xdr:rowOff>
    </xdr:to>
    <xdr:cxnSp macro="">
      <xdr:nvCxnSpPr>
        <xdr:cNvPr id="137" name="直線コネクタ 136">
          <a:extLst>
            <a:ext uri="{FF2B5EF4-FFF2-40B4-BE49-F238E27FC236}">
              <a16:creationId xmlns:a16="http://schemas.microsoft.com/office/drawing/2014/main" id="{F1D25E08-8CD0-48D7-81CE-31F61610E7ED}"/>
            </a:ext>
          </a:extLst>
        </xdr:cNvPr>
        <xdr:cNvCxnSpPr/>
      </xdr:nvCxnSpPr>
      <xdr:spPr>
        <a:xfrm flipV="1">
          <a:off x="7861300" y="6606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38" name="楕円 137">
          <a:extLst>
            <a:ext uri="{FF2B5EF4-FFF2-40B4-BE49-F238E27FC236}">
              <a16:creationId xmlns:a16="http://schemas.microsoft.com/office/drawing/2014/main" id="{0D9E6E84-BC10-440F-8F5F-0BA2F77E297C}"/>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106680</xdr:rowOff>
    </xdr:from>
    <xdr:to>
      <xdr:col>41</xdr:col>
      <xdr:colOff>50800</xdr:colOff>
      <xdr:row>38</xdr:row>
      <xdr:rowOff>114300</xdr:rowOff>
    </xdr:to>
    <xdr:cxnSp macro="">
      <xdr:nvCxnSpPr>
        <xdr:cNvPr id="139" name="直線コネクタ 138">
          <a:extLst>
            <a:ext uri="{FF2B5EF4-FFF2-40B4-BE49-F238E27FC236}">
              <a16:creationId xmlns:a16="http://schemas.microsoft.com/office/drawing/2014/main" id="{5B5EA33C-90D4-4D5E-9316-08D460EE908B}"/>
            </a:ext>
          </a:extLst>
        </xdr:cNvPr>
        <xdr:cNvCxnSpPr/>
      </xdr:nvCxnSpPr>
      <xdr:spPr>
        <a:xfrm flipV="1">
          <a:off x="6972300" y="662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90187</xdr:rowOff>
    </xdr:from>
    <xdr:ext cx="469744" cy="259045"/>
    <xdr:sp macro="" textlink="">
      <xdr:nvSpPr>
        <xdr:cNvPr id="140" name="n_1aveValue【図書館】&#10;一人当たり面積">
          <a:extLst>
            <a:ext uri="{FF2B5EF4-FFF2-40B4-BE49-F238E27FC236}">
              <a16:creationId xmlns:a16="http://schemas.microsoft.com/office/drawing/2014/main" id="{4804C094-84FA-4CA6-BB6B-148C8C55853E}"/>
            </a:ext>
          </a:extLst>
        </xdr:cNvPr>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1" name="n_2aveValue【図書館】&#10;一人当たり面積">
          <a:extLst>
            <a:ext uri="{FF2B5EF4-FFF2-40B4-BE49-F238E27FC236}">
              <a16:creationId xmlns:a16="http://schemas.microsoft.com/office/drawing/2014/main" id="{564CE56D-24E5-47E5-9D7F-1BB3092F5919}"/>
            </a:ext>
          </a:extLst>
        </xdr:cNvPr>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2" name="n_3aveValue【図書館】&#10;一人当たり面積">
          <a:extLst>
            <a:ext uri="{FF2B5EF4-FFF2-40B4-BE49-F238E27FC236}">
              <a16:creationId xmlns:a16="http://schemas.microsoft.com/office/drawing/2014/main" id="{0C6034F2-D882-4F05-BBD8-FCBAEA28A9CF}"/>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3" name="n_4aveValue【図書館】&#10;一人当たり面積">
          <a:extLst>
            <a:ext uri="{FF2B5EF4-FFF2-40B4-BE49-F238E27FC236}">
              <a16:creationId xmlns:a16="http://schemas.microsoft.com/office/drawing/2014/main" id="{BA80327B-B254-4D72-9C47-23822180BF22}"/>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133367</xdr:rowOff>
    </xdr:from>
    <xdr:ext cx="469744" cy="259045"/>
    <xdr:sp macro="" textlink="">
      <xdr:nvSpPr>
        <xdr:cNvPr id="144" name="n_1mainValue【図書館】&#10;一人当たり面積">
          <a:extLst>
            <a:ext uri="{FF2B5EF4-FFF2-40B4-BE49-F238E27FC236}">
              <a16:creationId xmlns:a16="http://schemas.microsoft.com/office/drawing/2014/main" id="{053482D0-B4E8-49FD-9ECB-572E33B8EFA7}"/>
            </a:ext>
          </a:extLst>
        </xdr:cNvPr>
        <xdr:cNvSpPr txBox="1"/>
      </xdr:nvSpPr>
      <xdr:spPr>
        <a:xfrm>
          <a:off x="93917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133367</xdr:rowOff>
    </xdr:from>
    <xdr:ext cx="469744" cy="259045"/>
    <xdr:sp macro="" textlink="">
      <xdr:nvSpPr>
        <xdr:cNvPr id="145" name="n_2mainValue【図書館】&#10;一人当たり面積">
          <a:extLst>
            <a:ext uri="{FF2B5EF4-FFF2-40B4-BE49-F238E27FC236}">
              <a16:creationId xmlns:a16="http://schemas.microsoft.com/office/drawing/2014/main" id="{1AFDE8A2-D1ED-461E-A757-BDF402DF1FEA}"/>
            </a:ext>
          </a:extLst>
        </xdr:cNvPr>
        <xdr:cNvSpPr txBox="1"/>
      </xdr:nvSpPr>
      <xdr:spPr>
        <a:xfrm>
          <a:off x="8515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2557</xdr:rowOff>
    </xdr:from>
    <xdr:ext cx="469744" cy="259045"/>
    <xdr:sp macro="" textlink="">
      <xdr:nvSpPr>
        <xdr:cNvPr id="146" name="n_3mainValue【図書館】&#10;一人当たり面積">
          <a:extLst>
            <a:ext uri="{FF2B5EF4-FFF2-40B4-BE49-F238E27FC236}">
              <a16:creationId xmlns:a16="http://schemas.microsoft.com/office/drawing/2014/main" id="{39062D9E-D862-4109-A2E7-5E5AF576F91F}"/>
            </a:ext>
          </a:extLst>
        </xdr:cNvPr>
        <xdr:cNvSpPr txBox="1"/>
      </xdr:nvSpPr>
      <xdr:spPr>
        <a:xfrm>
          <a:off x="7626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7" name="n_4mainValue【図書館】&#10;一人当たり面積">
          <a:extLst>
            <a:ext uri="{FF2B5EF4-FFF2-40B4-BE49-F238E27FC236}">
              <a16:creationId xmlns:a16="http://schemas.microsoft.com/office/drawing/2014/main" id="{013623E9-4BB6-4C9F-9BED-C6CD3926033C}"/>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F83B4FD-84C7-4216-9260-DAC48E07A6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E5131FF-8F38-4973-892B-E6F31AAE5A6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263B1A4-647E-434B-BBF2-524FA06B06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F6DB570-DA6A-4A99-8C17-790583F971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F7D2B54-BAAB-4F5F-8986-4F82C33A68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0D08F13-0779-4D4C-9429-A0C0C52AC4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29A75E7-1A0C-4333-8C4E-AAAFB89CF2D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CA294BD-EFD2-4F80-88FC-9D23EA46D1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33CF2FC-91C8-4625-9FC1-8C588DCF2D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7B8C27D-0BF7-48C0-A4DB-9340744449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DB00D72-70AB-47D4-B206-29A1C4D63A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3ED22D2-38A1-46A5-A72A-19E13BB9F43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519B2FA3-CA20-4D69-A2FA-21470194D32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8612C3F-60E8-49FF-9A17-0CC5D43DAEA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2A2154C-73BD-450E-80EB-A3679127C12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F603E4FF-9EB9-4EF6-8500-906F8E8EB82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4A37436-1C83-4178-B02B-962C3F2C48E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3F3D477-767B-4958-A587-CA790BBD40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D1DB8446-5310-41D9-870E-AFEDAF11707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61125F72-D0A9-49CD-8823-56B67D02DE1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212B43A2-BA04-4B13-9167-26B4E3B064E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B527CDB-344D-4A66-A5FF-A58C769459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E360D6B-C5C5-4700-B1F1-D5ED7FC65E1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54033CD5-ABFB-4B02-A79C-6686751547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a:extLst>
            <a:ext uri="{FF2B5EF4-FFF2-40B4-BE49-F238E27FC236}">
              <a16:creationId xmlns:a16="http://schemas.microsoft.com/office/drawing/2014/main" id="{BF809054-07BC-43B3-AC5D-57315EB6B0C3}"/>
            </a:ext>
          </a:extLst>
        </xdr:cNvPr>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7073DB56-58E8-4E4E-96FA-4E3503C757C9}"/>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a:extLst>
            <a:ext uri="{FF2B5EF4-FFF2-40B4-BE49-F238E27FC236}">
              <a16:creationId xmlns:a16="http://schemas.microsoft.com/office/drawing/2014/main" id="{50E01835-4075-4870-8EB8-2381F9305BB0}"/>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29652E8D-2596-4A7B-A209-72680C62AB36}"/>
            </a:ext>
          </a:extLst>
        </xdr:cNvPr>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a:extLst>
            <a:ext uri="{FF2B5EF4-FFF2-40B4-BE49-F238E27FC236}">
              <a16:creationId xmlns:a16="http://schemas.microsoft.com/office/drawing/2014/main" id="{34AD104E-394C-4EFE-B09E-CF0B8B47C2B6}"/>
            </a:ext>
          </a:extLst>
        </xdr:cNvPr>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C7F4EBEE-4488-432E-AE42-5BB9A2EFDB92}"/>
            </a:ext>
          </a:extLst>
        </xdr:cNvPr>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a:extLst>
            <a:ext uri="{FF2B5EF4-FFF2-40B4-BE49-F238E27FC236}">
              <a16:creationId xmlns:a16="http://schemas.microsoft.com/office/drawing/2014/main" id="{712AFD0E-1476-493F-9352-C7945A4C193D}"/>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a:extLst>
            <a:ext uri="{FF2B5EF4-FFF2-40B4-BE49-F238E27FC236}">
              <a16:creationId xmlns:a16="http://schemas.microsoft.com/office/drawing/2014/main" id="{016DCEDD-AD3B-4EFA-9CAE-EBA3BA00CEE0}"/>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0BA2C53B-C212-452B-A369-F74B61353304}"/>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a:extLst>
            <a:ext uri="{FF2B5EF4-FFF2-40B4-BE49-F238E27FC236}">
              <a16:creationId xmlns:a16="http://schemas.microsoft.com/office/drawing/2014/main" id="{A39B30DD-3A1D-4EC2-B152-8D65881C7C2E}"/>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B621601F-EA29-4C54-8C5C-01A940C24DF3}"/>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44B7B48-027E-41D3-BE83-20FA1D628A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92EAA3C-686A-49FD-9B67-5DA7A8CC06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37BD73F-4D66-4C7E-91BB-0364B680288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613350-8C52-40EB-9132-503A1BA470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BE53BED-0718-4F78-991F-0FDD9716C4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50165</xdr:rowOff>
    </xdr:from>
    <xdr:to>
      <xdr:col>24</xdr:col>
      <xdr:colOff>114300</xdr:colOff>
      <xdr:row>56</xdr:row>
      <xdr:rowOff>151765</xdr:rowOff>
    </xdr:to>
    <xdr:sp macro="" textlink="">
      <xdr:nvSpPr>
        <xdr:cNvPr id="188" name="楕円 187">
          <a:extLst>
            <a:ext uri="{FF2B5EF4-FFF2-40B4-BE49-F238E27FC236}">
              <a16:creationId xmlns:a16="http://schemas.microsoft.com/office/drawing/2014/main" id="{B03B5097-2D0B-4466-835B-99FB6BDD4D47}"/>
            </a:ext>
          </a:extLst>
        </xdr:cNvPr>
        <xdr:cNvSpPr/>
      </xdr:nvSpPr>
      <xdr:spPr>
        <a:xfrm>
          <a:off x="45847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3192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CB7F943C-8CD7-4706-9B83-E239269196A8}"/>
            </a:ext>
          </a:extLst>
        </xdr:cNvPr>
        <xdr:cNvSpPr txBox="1"/>
      </xdr:nvSpPr>
      <xdr:spPr>
        <a:xfrm>
          <a:off x="4673600" y="960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13970</xdr:rowOff>
    </xdr:from>
    <xdr:to>
      <xdr:col>20</xdr:col>
      <xdr:colOff>38100</xdr:colOff>
      <xdr:row>56</xdr:row>
      <xdr:rowOff>115570</xdr:rowOff>
    </xdr:to>
    <xdr:sp macro="" textlink="">
      <xdr:nvSpPr>
        <xdr:cNvPr id="190" name="楕円 189">
          <a:extLst>
            <a:ext uri="{FF2B5EF4-FFF2-40B4-BE49-F238E27FC236}">
              <a16:creationId xmlns:a16="http://schemas.microsoft.com/office/drawing/2014/main" id="{C2EE142D-F7B6-4E80-9C42-332C7E75DA21}"/>
            </a:ext>
          </a:extLst>
        </xdr:cNvPr>
        <xdr:cNvSpPr/>
      </xdr:nvSpPr>
      <xdr:spPr>
        <a:xfrm>
          <a:off x="3746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64770</xdr:rowOff>
    </xdr:from>
    <xdr:to>
      <xdr:col>24</xdr:col>
      <xdr:colOff>63500</xdr:colOff>
      <xdr:row>56</xdr:row>
      <xdr:rowOff>100965</xdr:rowOff>
    </xdr:to>
    <xdr:cxnSp macro="">
      <xdr:nvCxnSpPr>
        <xdr:cNvPr id="191" name="直線コネクタ 190">
          <a:extLst>
            <a:ext uri="{FF2B5EF4-FFF2-40B4-BE49-F238E27FC236}">
              <a16:creationId xmlns:a16="http://schemas.microsoft.com/office/drawing/2014/main" id="{35275C69-5468-4047-B07E-604AC4CF147F}"/>
            </a:ext>
          </a:extLst>
        </xdr:cNvPr>
        <xdr:cNvCxnSpPr/>
      </xdr:nvCxnSpPr>
      <xdr:spPr>
        <a:xfrm>
          <a:off x="3797300" y="96659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147320</xdr:rowOff>
    </xdr:from>
    <xdr:to>
      <xdr:col>15</xdr:col>
      <xdr:colOff>101600</xdr:colOff>
      <xdr:row>56</xdr:row>
      <xdr:rowOff>77470</xdr:rowOff>
    </xdr:to>
    <xdr:sp macro="" textlink="">
      <xdr:nvSpPr>
        <xdr:cNvPr id="192" name="楕円 191">
          <a:extLst>
            <a:ext uri="{FF2B5EF4-FFF2-40B4-BE49-F238E27FC236}">
              <a16:creationId xmlns:a16="http://schemas.microsoft.com/office/drawing/2014/main" id="{8A8B2D8F-5FA0-4BCF-999B-D621E16304AB}"/>
            </a:ext>
          </a:extLst>
        </xdr:cNvPr>
        <xdr:cNvSpPr/>
      </xdr:nvSpPr>
      <xdr:spPr>
        <a:xfrm>
          <a:off x="2857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26670</xdr:rowOff>
    </xdr:from>
    <xdr:to>
      <xdr:col>19</xdr:col>
      <xdr:colOff>177800</xdr:colOff>
      <xdr:row>56</xdr:row>
      <xdr:rowOff>64770</xdr:rowOff>
    </xdr:to>
    <xdr:cxnSp macro="">
      <xdr:nvCxnSpPr>
        <xdr:cNvPr id="193" name="直線コネクタ 192">
          <a:extLst>
            <a:ext uri="{FF2B5EF4-FFF2-40B4-BE49-F238E27FC236}">
              <a16:creationId xmlns:a16="http://schemas.microsoft.com/office/drawing/2014/main" id="{DA3B339A-0BE2-4E58-99C8-52EAEC860737}"/>
            </a:ext>
          </a:extLst>
        </xdr:cNvPr>
        <xdr:cNvCxnSpPr/>
      </xdr:nvCxnSpPr>
      <xdr:spPr>
        <a:xfrm>
          <a:off x="2908300" y="9627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95885</xdr:rowOff>
    </xdr:from>
    <xdr:to>
      <xdr:col>10</xdr:col>
      <xdr:colOff>165100</xdr:colOff>
      <xdr:row>61</xdr:row>
      <xdr:rowOff>26035</xdr:rowOff>
    </xdr:to>
    <xdr:sp macro="" textlink="">
      <xdr:nvSpPr>
        <xdr:cNvPr id="194" name="楕円 193">
          <a:extLst>
            <a:ext uri="{FF2B5EF4-FFF2-40B4-BE49-F238E27FC236}">
              <a16:creationId xmlns:a16="http://schemas.microsoft.com/office/drawing/2014/main" id="{4F46A9FA-8187-408B-B4E6-69429DE5470C}"/>
            </a:ext>
          </a:extLst>
        </xdr:cNvPr>
        <xdr:cNvSpPr/>
      </xdr:nvSpPr>
      <xdr:spPr>
        <a:xfrm>
          <a:off x="1968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26670</xdr:rowOff>
    </xdr:from>
    <xdr:to>
      <xdr:col>15</xdr:col>
      <xdr:colOff>50800</xdr:colOff>
      <xdr:row>60</xdr:row>
      <xdr:rowOff>146685</xdr:rowOff>
    </xdr:to>
    <xdr:cxnSp macro="">
      <xdr:nvCxnSpPr>
        <xdr:cNvPr id="195" name="直線コネクタ 194">
          <a:extLst>
            <a:ext uri="{FF2B5EF4-FFF2-40B4-BE49-F238E27FC236}">
              <a16:creationId xmlns:a16="http://schemas.microsoft.com/office/drawing/2014/main" id="{423462CB-4038-43F2-A720-9EDF7695AB73}"/>
            </a:ext>
          </a:extLst>
        </xdr:cNvPr>
        <xdr:cNvCxnSpPr/>
      </xdr:nvCxnSpPr>
      <xdr:spPr>
        <a:xfrm flipV="1">
          <a:off x="2019300" y="9627870"/>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6" name="楕円 195">
          <a:extLst>
            <a:ext uri="{FF2B5EF4-FFF2-40B4-BE49-F238E27FC236}">
              <a16:creationId xmlns:a16="http://schemas.microsoft.com/office/drawing/2014/main" id="{57CF188D-2D4D-43A3-8426-6B747E53E5B3}"/>
            </a:ext>
          </a:extLst>
        </xdr:cNvPr>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146685</xdr:rowOff>
    </xdr:from>
    <xdr:to>
      <xdr:col>10</xdr:col>
      <xdr:colOff>114300</xdr:colOff>
      <xdr:row>61</xdr:row>
      <xdr:rowOff>0</xdr:rowOff>
    </xdr:to>
    <xdr:cxnSp macro="">
      <xdr:nvCxnSpPr>
        <xdr:cNvPr id="197" name="直線コネクタ 196">
          <a:extLst>
            <a:ext uri="{FF2B5EF4-FFF2-40B4-BE49-F238E27FC236}">
              <a16:creationId xmlns:a16="http://schemas.microsoft.com/office/drawing/2014/main" id="{7D27FDB2-BD6E-43F8-A924-EDF323E990B4}"/>
            </a:ext>
          </a:extLst>
        </xdr:cNvPr>
        <xdr:cNvCxnSpPr/>
      </xdr:nvCxnSpPr>
      <xdr:spPr>
        <a:xfrm flipV="1">
          <a:off x="1130300" y="104336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150512</xdr:rowOff>
    </xdr:from>
    <xdr:ext cx="405111" cy="259045"/>
    <xdr:sp macro="" textlink="">
      <xdr:nvSpPr>
        <xdr:cNvPr id="198" name="n_1aveValue【体育館・プール】&#10;有形固定資産減価償却率">
          <a:extLst>
            <a:ext uri="{FF2B5EF4-FFF2-40B4-BE49-F238E27FC236}">
              <a16:creationId xmlns:a16="http://schemas.microsoft.com/office/drawing/2014/main" id="{D9A7F044-FA23-4D3F-AF1C-282740D82A4B}"/>
            </a:ext>
          </a:extLst>
        </xdr:cNvPr>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体育館・プール】&#10;有形固定資産減価償却率">
          <a:extLst>
            <a:ext uri="{FF2B5EF4-FFF2-40B4-BE49-F238E27FC236}">
              <a16:creationId xmlns:a16="http://schemas.microsoft.com/office/drawing/2014/main" id="{065D2E22-7AD5-46A1-A640-EF5A055A385E}"/>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0" name="n_3aveValue【体育館・プール】&#10;有形固定資産減価償却率">
          <a:extLst>
            <a:ext uri="{FF2B5EF4-FFF2-40B4-BE49-F238E27FC236}">
              <a16:creationId xmlns:a16="http://schemas.microsoft.com/office/drawing/2014/main" id="{A4200A34-BC57-4E1B-AC6C-74BDEFEBE1BE}"/>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FEF48BA7-94FF-4FF0-9923-B37A63DBA832}"/>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132097</xdr:rowOff>
    </xdr:from>
    <xdr:ext cx="405111" cy="259045"/>
    <xdr:sp macro="" textlink="">
      <xdr:nvSpPr>
        <xdr:cNvPr id="202" name="n_1mainValue【体育館・プール】&#10;有形固定資産減価償却率">
          <a:extLst>
            <a:ext uri="{FF2B5EF4-FFF2-40B4-BE49-F238E27FC236}">
              <a16:creationId xmlns:a16="http://schemas.microsoft.com/office/drawing/2014/main" id="{BEB15E67-9D6D-4F0C-B596-991565B2723D}"/>
            </a:ext>
          </a:extLst>
        </xdr:cNvPr>
        <xdr:cNvSpPr txBox="1"/>
      </xdr:nvSpPr>
      <xdr:spPr>
        <a:xfrm>
          <a:off x="35820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93997</xdr:rowOff>
    </xdr:from>
    <xdr:ext cx="405111" cy="259045"/>
    <xdr:sp macro="" textlink="">
      <xdr:nvSpPr>
        <xdr:cNvPr id="203" name="n_2mainValue【体育館・プール】&#10;有形固定資産減価償却率">
          <a:extLst>
            <a:ext uri="{FF2B5EF4-FFF2-40B4-BE49-F238E27FC236}">
              <a16:creationId xmlns:a16="http://schemas.microsoft.com/office/drawing/2014/main" id="{B126331E-94D0-41E6-86BA-68020B5D13D3}"/>
            </a:ext>
          </a:extLst>
        </xdr:cNvPr>
        <xdr:cNvSpPr txBox="1"/>
      </xdr:nvSpPr>
      <xdr:spPr>
        <a:xfrm>
          <a:off x="2705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17162</xdr:rowOff>
    </xdr:from>
    <xdr:ext cx="405111" cy="259045"/>
    <xdr:sp macro="" textlink="">
      <xdr:nvSpPr>
        <xdr:cNvPr id="204" name="n_3mainValue【体育館・プール】&#10;有形固定資産減価償却率">
          <a:extLst>
            <a:ext uri="{FF2B5EF4-FFF2-40B4-BE49-F238E27FC236}">
              <a16:creationId xmlns:a16="http://schemas.microsoft.com/office/drawing/2014/main" id="{6C15B50E-1F12-403A-ACAE-1E789EF54534}"/>
            </a:ext>
          </a:extLst>
        </xdr:cNvPr>
        <xdr:cNvSpPr txBox="1"/>
      </xdr:nvSpPr>
      <xdr:spPr>
        <a:xfrm>
          <a:off x="1816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5" name="n_4mainValue【体育館・プール】&#10;有形固定資産減価償却率">
          <a:extLst>
            <a:ext uri="{FF2B5EF4-FFF2-40B4-BE49-F238E27FC236}">
              <a16:creationId xmlns:a16="http://schemas.microsoft.com/office/drawing/2014/main" id="{0C8A2C8E-F032-43C3-AD08-DCBD1368DC7A}"/>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64DE30A-FC6D-4AC5-909B-A952B5F985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50546A2-E962-45A5-999E-84FF1ABAFB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19983E7-6F21-4982-8EDD-4C45386BAE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2E4DCAA-CAEF-40DF-8593-D2F9FCD82E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5FE391C-4438-47BE-A64C-FDD1E080D2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708207C-C7B7-4E56-B9D2-CDE83A34AD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E98244D-3B77-437C-A3BD-54CD32CC48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260574CC-BB88-4025-BC1A-6B906E093A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F0515C6-414F-4C3C-8128-4AF0FB38F6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70E3C99-415F-4AF4-9C9F-2F08A91700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31B9E487-83AA-45B9-8E77-71594383EBD9}"/>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D1E2EBBE-C7E0-40D6-9BD6-8CD75D301431}"/>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EBF38F88-806A-45D9-8CCE-D8B72830E23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1212DEE-8921-48CE-A42B-3ABE67CA34EC}"/>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165032D8-C14B-4C74-9F40-2EF3D383FD3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4F52027D-BE3A-4272-92EE-7E93F6AEE60C}"/>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F0BF582-6836-4EE0-BEA2-DC9F069F72A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13CA7A7-014C-4AE9-917A-6CFE903DC7E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E5417063-E8AC-40F8-BB47-63D085F4B12A}"/>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79C7EB32-56B1-4D57-8078-18DEF5D9307D}"/>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EF24BC7B-DF72-4778-9415-6DBA8BD0EB9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A09482A4-D1D8-4E05-A0AE-CEC1E0C8830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22DC162F-2701-41A9-8455-0C60D0D76093}"/>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79FE2F44-B18C-4956-A3A9-6B1775BC2E92}"/>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5D8D3217-E28E-4E11-AFB5-B0566A60A0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F655DFF3-BDF3-481C-B49A-9505ADAF90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550BDB02-6673-4A94-8C69-C5C1CDCE3C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a:extLst>
            <a:ext uri="{FF2B5EF4-FFF2-40B4-BE49-F238E27FC236}">
              <a16:creationId xmlns:a16="http://schemas.microsoft.com/office/drawing/2014/main" id="{61C3CE8A-7B01-4EDC-B8E8-4E032E87E616}"/>
            </a:ext>
          </a:extLst>
        </xdr:cNvPr>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a:extLst>
            <a:ext uri="{FF2B5EF4-FFF2-40B4-BE49-F238E27FC236}">
              <a16:creationId xmlns:a16="http://schemas.microsoft.com/office/drawing/2014/main" id="{58A6B385-C709-400B-948E-AEE3423D4235}"/>
            </a:ext>
          </a:extLst>
        </xdr:cNvPr>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a:extLst>
            <a:ext uri="{FF2B5EF4-FFF2-40B4-BE49-F238E27FC236}">
              <a16:creationId xmlns:a16="http://schemas.microsoft.com/office/drawing/2014/main" id="{00E6285F-6B99-4214-B23C-9F1A7DAD324E}"/>
            </a:ext>
          </a:extLst>
        </xdr:cNvPr>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a:extLst>
            <a:ext uri="{FF2B5EF4-FFF2-40B4-BE49-F238E27FC236}">
              <a16:creationId xmlns:a16="http://schemas.microsoft.com/office/drawing/2014/main" id="{08D60DDA-8807-41A5-AB1B-7D9FA1A51B6C}"/>
            </a:ext>
          </a:extLst>
        </xdr:cNvPr>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a:extLst>
            <a:ext uri="{FF2B5EF4-FFF2-40B4-BE49-F238E27FC236}">
              <a16:creationId xmlns:a16="http://schemas.microsoft.com/office/drawing/2014/main" id="{ECB16DEE-8681-48A6-B5C4-B5F6872D704C}"/>
            </a:ext>
          </a:extLst>
        </xdr:cNvPr>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73359</xdr:rowOff>
    </xdr:from>
    <xdr:ext cx="469744" cy="259045"/>
    <xdr:sp macro="" textlink="">
      <xdr:nvSpPr>
        <xdr:cNvPr id="238" name="【体育館・プール】&#10;一人当たり面積平均値テキスト">
          <a:extLst>
            <a:ext uri="{FF2B5EF4-FFF2-40B4-BE49-F238E27FC236}">
              <a16:creationId xmlns:a16="http://schemas.microsoft.com/office/drawing/2014/main" id="{AC302AE8-D101-4B9F-8410-D15B34B88E20}"/>
            </a:ext>
          </a:extLst>
        </xdr:cNvPr>
        <xdr:cNvSpPr txBox="1"/>
      </xdr:nvSpPr>
      <xdr:spPr>
        <a:xfrm>
          <a:off x="10515600" y="10360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a:extLst>
            <a:ext uri="{FF2B5EF4-FFF2-40B4-BE49-F238E27FC236}">
              <a16:creationId xmlns:a16="http://schemas.microsoft.com/office/drawing/2014/main" id="{FFA04760-A51A-4EE2-A4AE-92D5206C7DC7}"/>
            </a:ext>
          </a:extLst>
        </xdr:cNvPr>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a:extLst>
            <a:ext uri="{FF2B5EF4-FFF2-40B4-BE49-F238E27FC236}">
              <a16:creationId xmlns:a16="http://schemas.microsoft.com/office/drawing/2014/main" id="{DBB84763-F71F-4FD5-A46A-D7DC60C9C958}"/>
            </a:ext>
          </a:extLst>
        </xdr:cNvPr>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a:extLst>
            <a:ext uri="{FF2B5EF4-FFF2-40B4-BE49-F238E27FC236}">
              <a16:creationId xmlns:a16="http://schemas.microsoft.com/office/drawing/2014/main" id="{B55281AF-4B06-404E-9EDE-03F214713867}"/>
            </a:ext>
          </a:extLst>
        </xdr:cNvPr>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a:extLst>
            <a:ext uri="{FF2B5EF4-FFF2-40B4-BE49-F238E27FC236}">
              <a16:creationId xmlns:a16="http://schemas.microsoft.com/office/drawing/2014/main" id="{3ECF680D-D463-46B0-8E18-7C45E5156E36}"/>
            </a:ext>
          </a:extLst>
        </xdr:cNvPr>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a:extLst>
            <a:ext uri="{FF2B5EF4-FFF2-40B4-BE49-F238E27FC236}">
              <a16:creationId xmlns:a16="http://schemas.microsoft.com/office/drawing/2014/main" id="{9DA38034-8F3E-4C6E-BC3B-BCB57DFB45D5}"/>
            </a:ext>
          </a:extLst>
        </xdr:cNvPr>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F1199FA-D182-4529-AED1-CEEE577344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B425369-A866-4ECF-9F99-7F3974A890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94222AE-1D96-4228-BD6A-7698C2AD5D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D758A29-4293-458C-9AC2-958665765BC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96CD572-1B86-481A-98AA-E717C6D1BDB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106363</xdr:rowOff>
    </xdr:from>
    <xdr:to>
      <xdr:col>55</xdr:col>
      <xdr:colOff>50800</xdr:colOff>
      <xdr:row>60</xdr:row>
      <xdr:rowOff>36513</xdr:rowOff>
    </xdr:to>
    <xdr:sp macro="" textlink="">
      <xdr:nvSpPr>
        <xdr:cNvPr id="249" name="楕円 248">
          <a:extLst>
            <a:ext uri="{FF2B5EF4-FFF2-40B4-BE49-F238E27FC236}">
              <a16:creationId xmlns:a16="http://schemas.microsoft.com/office/drawing/2014/main" id="{65BC4432-3145-4EE4-B327-79D5620E13D8}"/>
            </a:ext>
          </a:extLst>
        </xdr:cNvPr>
        <xdr:cNvSpPr/>
      </xdr:nvSpPr>
      <xdr:spPr>
        <a:xfrm>
          <a:off x="10426700" y="102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129240</xdr:rowOff>
    </xdr:from>
    <xdr:ext cx="469744" cy="259045"/>
    <xdr:sp macro="" textlink="">
      <xdr:nvSpPr>
        <xdr:cNvPr id="250" name="【体育館・プール】&#10;一人当たり面積該当値テキスト">
          <a:extLst>
            <a:ext uri="{FF2B5EF4-FFF2-40B4-BE49-F238E27FC236}">
              <a16:creationId xmlns:a16="http://schemas.microsoft.com/office/drawing/2014/main" id="{F66600AC-4485-4EAE-8764-A2D0F6D0E6AB}"/>
            </a:ext>
          </a:extLst>
        </xdr:cNvPr>
        <xdr:cNvSpPr txBox="1"/>
      </xdr:nvSpPr>
      <xdr:spPr>
        <a:xfrm>
          <a:off x="10515600" y="100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116363</xdr:rowOff>
    </xdr:from>
    <xdr:to>
      <xdr:col>50</xdr:col>
      <xdr:colOff>165100</xdr:colOff>
      <xdr:row>60</xdr:row>
      <xdr:rowOff>46513</xdr:rowOff>
    </xdr:to>
    <xdr:sp macro="" textlink="">
      <xdr:nvSpPr>
        <xdr:cNvPr id="251" name="楕円 250">
          <a:extLst>
            <a:ext uri="{FF2B5EF4-FFF2-40B4-BE49-F238E27FC236}">
              <a16:creationId xmlns:a16="http://schemas.microsoft.com/office/drawing/2014/main" id="{052D1E84-0E35-44BB-85C4-D321F66DD9AB}"/>
            </a:ext>
          </a:extLst>
        </xdr:cNvPr>
        <xdr:cNvSpPr/>
      </xdr:nvSpPr>
      <xdr:spPr>
        <a:xfrm>
          <a:off x="9588500" y="102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157163</xdr:rowOff>
    </xdr:from>
    <xdr:to>
      <xdr:col>55</xdr:col>
      <xdr:colOff>0</xdr:colOff>
      <xdr:row>59</xdr:row>
      <xdr:rowOff>167163</xdr:rowOff>
    </xdr:to>
    <xdr:cxnSp macro="">
      <xdr:nvCxnSpPr>
        <xdr:cNvPr id="252" name="直線コネクタ 251">
          <a:extLst>
            <a:ext uri="{FF2B5EF4-FFF2-40B4-BE49-F238E27FC236}">
              <a16:creationId xmlns:a16="http://schemas.microsoft.com/office/drawing/2014/main" id="{DCB51ACB-E6CB-4B09-B8E5-F2213CD895E8}"/>
            </a:ext>
          </a:extLst>
        </xdr:cNvPr>
        <xdr:cNvCxnSpPr/>
      </xdr:nvCxnSpPr>
      <xdr:spPr>
        <a:xfrm flipV="1">
          <a:off x="9639300" y="10272713"/>
          <a:ext cx="838200" cy="1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123507</xdr:rowOff>
    </xdr:from>
    <xdr:to>
      <xdr:col>46</xdr:col>
      <xdr:colOff>38100</xdr:colOff>
      <xdr:row>60</xdr:row>
      <xdr:rowOff>53657</xdr:rowOff>
    </xdr:to>
    <xdr:sp macro="" textlink="">
      <xdr:nvSpPr>
        <xdr:cNvPr id="253" name="楕円 252">
          <a:extLst>
            <a:ext uri="{FF2B5EF4-FFF2-40B4-BE49-F238E27FC236}">
              <a16:creationId xmlns:a16="http://schemas.microsoft.com/office/drawing/2014/main" id="{A994E691-313F-44CD-97BA-C7F79E8E0A74}"/>
            </a:ext>
          </a:extLst>
        </xdr:cNvPr>
        <xdr:cNvSpPr/>
      </xdr:nvSpPr>
      <xdr:spPr>
        <a:xfrm>
          <a:off x="8699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167163</xdr:rowOff>
    </xdr:from>
    <xdr:to>
      <xdr:col>50</xdr:col>
      <xdr:colOff>114300</xdr:colOff>
      <xdr:row>60</xdr:row>
      <xdr:rowOff>2857</xdr:rowOff>
    </xdr:to>
    <xdr:cxnSp macro="">
      <xdr:nvCxnSpPr>
        <xdr:cNvPr id="254" name="直線コネクタ 253">
          <a:extLst>
            <a:ext uri="{FF2B5EF4-FFF2-40B4-BE49-F238E27FC236}">
              <a16:creationId xmlns:a16="http://schemas.microsoft.com/office/drawing/2014/main" id="{7E3B7713-21B3-4509-81C5-31042ACE455C}"/>
            </a:ext>
          </a:extLst>
        </xdr:cNvPr>
        <xdr:cNvCxnSpPr/>
      </xdr:nvCxnSpPr>
      <xdr:spPr>
        <a:xfrm flipV="1">
          <a:off x="8750300" y="1028271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13494</xdr:rowOff>
    </xdr:from>
    <xdr:to>
      <xdr:col>41</xdr:col>
      <xdr:colOff>101600</xdr:colOff>
      <xdr:row>62</xdr:row>
      <xdr:rowOff>115094</xdr:rowOff>
    </xdr:to>
    <xdr:sp macro="" textlink="">
      <xdr:nvSpPr>
        <xdr:cNvPr id="255" name="楕円 254">
          <a:extLst>
            <a:ext uri="{FF2B5EF4-FFF2-40B4-BE49-F238E27FC236}">
              <a16:creationId xmlns:a16="http://schemas.microsoft.com/office/drawing/2014/main" id="{57584421-9036-478C-A2ED-927D8DA8B33E}"/>
            </a:ext>
          </a:extLst>
        </xdr:cNvPr>
        <xdr:cNvSpPr/>
      </xdr:nvSpPr>
      <xdr:spPr>
        <a:xfrm>
          <a:off x="7810500" y="106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2857</xdr:rowOff>
    </xdr:from>
    <xdr:to>
      <xdr:col>45</xdr:col>
      <xdr:colOff>177800</xdr:colOff>
      <xdr:row>62</xdr:row>
      <xdr:rowOff>64294</xdr:rowOff>
    </xdr:to>
    <xdr:cxnSp macro="">
      <xdr:nvCxnSpPr>
        <xdr:cNvPr id="256" name="直線コネクタ 255">
          <a:extLst>
            <a:ext uri="{FF2B5EF4-FFF2-40B4-BE49-F238E27FC236}">
              <a16:creationId xmlns:a16="http://schemas.microsoft.com/office/drawing/2014/main" id="{E3E32A77-9B17-44EB-86DD-0EF1BC6381A1}"/>
            </a:ext>
          </a:extLst>
        </xdr:cNvPr>
        <xdr:cNvCxnSpPr/>
      </xdr:nvCxnSpPr>
      <xdr:spPr>
        <a:xfrm flipV="1">
          <a:off x="7861300" y="10289857"/>
          <a:ext cx="889000" cy="40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2063</xdr:rowOff>
    </xdr:from>
    <xdr:to>
      <xdr:col>36</xdr:col>
      <xdr:colOff>165100</xdr:colOff>
      <xdr:row>62</xdr:row>
      <xdr:rowOff>103663</xdr:rowOff>
    </xdr:to>
    <xdr:sp macro="" textlink="">
      <xdr:nvSpPr>
        <xdr:cNvPr id="257" name="楕円 256">
          <a:extLst>
            <a:ext uri="{FF2B5EF4-FFF2-40B4-BE49-F238E27FC236}">
              <a16:creationId xmlns:a16="http://schemas.microsoft.com/office/drawing/2014/main" id="{34F4C6D5-19BA-4C43-AB0A-154B094DD189}"/>
            </a:ext>
          </a:extLst>
        </xdr:cNvPr>
        <xdr:cNvSpPr/>
      </xdr:nvSpPr>
      <xdr:spPr>
        <a:xfrm>
          <a:off x="6921500" y="106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52863</xdr:rowOff>
    </xdr:from>
    <xdr:to>
      <xdr:col>41</xdr:col>
      <xdr:colOff>50800</xdr:colOff>
      <xdr:row>62</xdr:row>
      <xdr:rowOff>64294</xdr:rowOff>
    </xdr:to>
    <xdr:cxnSp macro="">
      <xdr:nvCxnSpPr>
        <xdr:cNvPr id="258" name="直線コネクタ 257">
          <a:extLst>
            <a:ext uri="{FF2B5EF4-FFF2-40B4-BE49-F238E27FC236}">
              <a16:creationId xmlns:a16="http://schemas.microsoft.com/office/drawing/2014/main" id="{49B3BAB1-4E72-414E-B299-61EA152DA8A1}"/>
            </a:ext>
          </a:extLst>
        </xdr:cNvPr>
        <xdr:cNvCxnSpPr/>
      </xdr:nvCxnSpPr>
      <xdr:spPr>
        <a:xfrm>
          <a:off x="6972300" y="1068276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126223</xdr:rowOff>
    </xdr:from>
    <xdr:ext cx="469744" cy="259045"/>
    <xdr:sp macro="" textlink="">
      <xdr:nvSpPr>
        <xdr:cNvPr id="259" name="n_1aveValue【体育館・プール】&#10;一人当たり面積">
          <a:extLst>
            <a:ext uri="{FF2B5EF4-FFF2-40B4-BE49-F238E27FC236}">
              <a16:creationId xmlns:a16="http://schemas.microsoft.com/office/drawing/2014/main" id="{F935FFA2-93C4-4C7B-85EA-5BCB1D5E785B}"/>
            </a:ext>
          </a:extLst>
        </xdr:cNvPr>
        <xdr:cNvSpPr txBox="1"/>
      </xdr:nvSpPr>
      <xdr:spPr>
        <a:xfrm>
          <a:off x="9391727" y="104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140511</xdr:rowOff>
    </xdr:from>
    <xdr:ext cx="469744" cy="259045"/>
    <xdr:sp macro="" textlink="">
      <xdr:nvSpPr>
        <xdr:cNvPr id="260" name="n_2aveValue【体育館・プール】&#10;一人当たり面積">
          <a:extLst>
            <a:ext uri="{FF2B5EF4-FFF2-40B4-BE49-F238E27FC236}">
              <a16:creationId xmlns:a16="http://schemas.microsoft.com/office/drawing/2014/main" id="{88120849-A5D9-45DF-A902-62146B9C17A7}"/>
            </a:ext>
          </a:extLst>
        </xdr:cNvPr>
        <xdr:cNvSpPr txBox="1"/>
      </xdr:nvSpPr>
      <xdr:spPr>
        <a:xfrm>
          <a:off x="8515427" y="1042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261" name="n_3aveValue【体育館・プール】&#10;一人当たり面積">
          <a:extLst>
            <a:ext uri="{FF2B5EF4-FFF2-40B4-BE49-F238E27FC236}">
              <a16:creationId xmlns:a16="http://schemas.microsoft.com/office/drawing/2014/main" id="{99F3F870-1414-440E-92BE-BE4DC9DE758E}"/>
            </a:ext>
          </a:extLst>
        </xdr:cNvPr>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262" name="n_4aveValue【体育館・プール】&#10;一人当たり面積">
          <a:extLst>
            <a:ext uri="{FF2B5EF4-FFF2-40B4-BE49-F238E27FC236}">
              <a16:creationId xmlns:a16="http://schemas.microsoft.com/office/drawing/2014/main" id="{0C6DECD0-3485-4F37-8E2C-5D5E935BAD3F}"/>
            </a:ext>
          </a:extLst>
        </xdr:cNvPr>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63040</xdr:rowOff>
    </xdr:from>
    <xdr:ext cx="469744" cy="259045"/>
    <xdr:sp macro="" textlink="">
      <xdr:nvSpPr>
        <xdr:cNvPr id="263" name="n_1mainValue【体育館・プール】&#10;一人当たり面積">
          <a:extLst>
            <a:ext uri="{FF2B5EF4-FFF2-40B4-BE49-F238E27FC236}">
              <a16:creationId xmlns:a16="http://schemas.microsoft.com/office/drawing/2014/main" id="{78702134-FEDD-454D-8A89-0A51A793B06E}"/>
            </a:ext>
          </a:extLst>
        </xdr:cNvPr>
        <xdr:cNvSpPr txBox="1"/>
      </xdr:nvSpPr>
      <xdr:spPr>
        <a:xfrm>
          <a:off x="9391727" y="1000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70184</xdr:rowOff>
    </xdr:from>
    <xdr:ext cx="469744" cy="259045"/>
    <xdr:sp macro="" textlink="">
      <xdr:nvSpPr>
        <xdr:cNvPr id="264" name="n_2mainValue【体育館・プール】&#10;一人当たり面積">
          <a:extLst>
            <a:ext uri="{FF2B5EF4-FFF2-40B4-BE49-F238E27FC236}">
              <a16:creationId xmlns:a16="http://schemas.microsoft.com/office/drawing/2014/main" id="{4644AD3D-975D-4CE4-A76A-D8E3006DE20D}"/>
            </a:ext>
          </a:extLst>
        </xdr:cNvPr>
        <xdr:cNvSpPr txBox="1"/>
      </xdr:nvSpPr>
      <xdr:spPr>
        <a:xfrm>
          <a:off x="85154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106221</xdr:rowOff>
    </xdr:from>
    <xdr:ext cx="469744" cy="259045"/>
    <xdr:sp macro="" textlink="">
      <xdr:nvSpPr>
        <xdr:cNvPr id="265" name="n_3mainValue【体育館・プール】&#10;一人当たり面積">
          <a:extLst>
            <a:ext uri="{FF2B5EF4-FFF2-40B4-BE49-F238E27FC236}">
              <a16:creationId xmlns:a16="http://schemas.microsoft.com/office/drawing/2014/main" id="{D45D9427-F68E-4CAB-8850-7F51C969B7B8}"/>
            </a:ext>
          </a:extLst>
        </xdr:cNvPr>
        <xdr:cNvSpPr txBox="1"/>
      </xdr:nvSpPr>
      <xdr:spPr>
        <a:xfrm>
          <a:off x="7626427" y="1073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94790</xdr:rowOff>
    </xdr:from>
    <xdr:ext cx="469744" cy="259045"/>
    <xdr:sp macro="" textlink="">
      <xdr:nvSpPr>
        <xdr:cNvPr id="266" name="n_4mainValue【体育館・プール】&#10;一人当たり面積">
          <a:extLst>
            <a:ext uri="{FF2B5EF4-FFF2-40B4-BE49-F238E27FC236}">
              <a16:creationId xmlns:a16="http://schemas.microsoft.com/office/drawing/2014/main" id="{0BD71A35-7A3F-4CF0-A714-76099ECA2074}"/>
            </a:ext>
          </a:extLst>
        </xdr:cNvPr>
        <xdr:cNvSpPr txBox="1"/>
      </xdr:nvSpPr>
      <xdr:spPr>
        <a:xfrm>
          <a:off x="6737427" y="107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76E20CF6-EF89-44F6-8C05-A8D477BB81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50F819D0-504D-4057-B3BF-0BDBFFC09E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323B7EAD-2B56-42A0-BAB5-86045CA0B1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8685B5CE-9EAD-4938-8141-3BB029575F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A06122BD-33B1-44B3-BFF5-906AA46056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CF049CD3-F330-4A8E-A37C-57B925790B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C6C7D688-EDFF-4ED8-A5F1-5AC12D34E3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61747159-AD7A-40E6-9ADE-2251260296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9DD6B110-C55F-419F-A61C-19A1E52301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8092F1B9-932A-4B18-99BB-0475903952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9246F2F5-5F44-44C4-9584-4DD3D403DC1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97063C79-8034-4407-BFA6-B7B358A80D7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B63175D2-522B-45D0-A6A5-DFFF744A11F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751EBA75-59D6-476D-8B97-3F7BBD69E7F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A1BA7EB4-05F9-4985-A8BA-2ABDC307137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F2F6BB4C-44BE-4DF7-81FB-4CE25DEBEDB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DDCA5D9C-0ABE-4D99-8776-DAAE55D6A2D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A8953C5-C32E-48A3-9829-5B67FC4C9D9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23D50050-3CED-4D39-890E-F9EEC8B2A47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7557C5E-DBD6-4564-950C-3B7537006F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98A3AE61-98EA-47EA-A81B-FB4B2DE424C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86A426B3-BD1A-4658-AE58-459F7165D4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a:extLst>
            <a:ext uri="{FF2B5EF4-FFF2-40B4-BE49-F238E27FC236}">
              <a16:creationId xmlns:a16="http://schemas.microsoft.com/office/drawing/2014/main" id="{5CC6C169-7B4C-408D-BD86-289048BD065F}"/>
            </a:ext>
          </a:extLst>
        </xdr:cNvPr>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E833CBA9-91DE-4954-9237-B6B1D44E0E8D}"/>
            </a:ext>
          </a:extLst>
        </xdr:cNvPr>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a:extLst>
            <a:ext uri="{FF2B5EF4-FFF2-40B4-BE49-F238E27FC236}">
              <a16:creationId xmlns:a16="http://schemas.microsoft.com/office/drawing/2014/main" id="{D21F25B4-EA48-4AF3-BF4C-DD9D2296D519}"/>
            </a:ext>
          </a:extLst>
        </xdr:cNvPr>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FFC97D90-180F-4954-8FC6-1EBC94A2D3F0}"/>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a:extLst>
            <a:ext uri="{FF2B5EF4-FFF2-40B4-BE49-F238E27FC236}">
              <a16:creationId xmlns:a16="http://schemas.microsoft.com/office/drawing/2014/main" id="{E0E7E357-DAB5-48AD-9F42-1DEE2B3BA4D8}"/>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FCC64817-2B0C-4FE1-9A7B-175A797A265C}"/>
            </a:ext>
          </a:extLst>
        </xdr:cNvPr>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a:extLst>
            <a:ext uri="{FF2B5EF4-FFF2-40B4-BE49-F238E27FC236}">
              <a16:creationId xmlns:a16="http://schemas.microsoft.com/office/drawing/2014/main" id="{5A1CBE5D-57BC-488C-8901-E47AB6300726}"/>
            </a:ext>
          </a:extLst>
        </xdr:cNvPr>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a:extLst>
            <a:ext uri="{FF2B5EF4-FFF2-40B4-BE49-F238E27FC236}">
              <a16:creationId xmlns:a16="http://schemas.microsoft.com/office/drawing/2014/main" id="{A4E09418-735B-4B88-AFF2-2BB184378FA1}"/>
            </a:ext>
          </a:extLst>
        </xdr:cNvPr>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a:extLst>
            <a:ext uri="{FF2B5EF4-FFF2-40B4-BE49-F238E27FC236}">
              <a16:creationId xmlns:a16="http://schemas.microsoft.com/office/drawing/2014/main" id="{EE4BA414-3AF0-4DFE-9DF5-0FC7981546D3}"/>
            </a:ext>
          </a:extLst>
        </xdr:cNvPr>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a:extLst>
            <a:ext uri="{FF2B5EF4-FFF2-40B4-BE49-F238E27FC236}">
              <a16:creationId xmlns:a16="http://schemas.microsoft.com/office/drawing/2014/main" id="{201A86A9-D7E1-47EF-99EC-D82A562CFA45}"/>
            </a:ext>
          </a:extLst>
        </xdr:cNvPr>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a:extLst>
            <a:ext uri="{FF2B5EF4-FFF2-40B4-BE49-F238E27FC236}">
              <a16:creationId xmlns:a16="http://schemas.microsoft.com/office/drawing/2014/main" id="{4E033A01-6350-45C0-AEC8-11900AD12260}"/>
            </a:ext>
          </a:extLst>
        </xdr:cNvPr>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ED708C6-23FE-466E-9356-82C5CEBC11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95DB098-F64F-4AB2-86E8-CF16D66935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83E8CF1-D856-4C03-9BEF-F12C8898F0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6CDEB39-582D-4A79-B170-C1E4434C82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8C497D2-2A0C-479B-B4CC-94CE97877C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163322</xdr:rowOff>
    </xdr:from>
    <xdr:to>
      <xdr:col>24</xdr:col>
      <xdr:colOff>114300</xdr:colOff>
      <xdr:row>85</xdr:row>
      <xdr:rowOff>93472</xdr:rowOff>
    </xdr:to>
    <xdr:sp macro="" textlink="">
      <xdr:nvSpPr>
        <xdr:cNvPr id="305" name="楕円 304">
          <a:extLst>
            <a:ext uri="{FF2B5EF4-FFF2-40B4-BE49-F238E27FC236}">
              <a16:creationId xmlns:a16="http://schemas.microsoft.com/office/drawing/2014/main" id="{A4DB01F9-40DB-4780-BA52-710C55967F33}"/>
            </a:ext>
          </a:extLst>
        </xdr:cNvPr>
        <xdr:cNvSpPr/>
      </xdr:nvSpPr>
      <xdr:spPr>
        <a:xfrm>
          <a:off x="4584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78249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C5C5877A-B438-4BD4-B4A6-1EADD0993AD4}"/>
            </a:ext>
          </a:extLst>
        </xdr:cNvPr>
        <xdr:cNvSpPr txBox="1"/>
      </xdr:nvSpPr>
      <xdr:spPr>
        <a:xfrm>
          <a:off x="4673600" y="1448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115315</xdr:rowOff>
    </xdr:from>
    <xdr:to>
      <xdr:col>20</xdr:col>
      <xdr:colOff>38100</xdr:colOff>
      <xdr:row>85</xdr:row>
      <xdr:rowOff>45465</xdr:rowOff>
    </xdr:to>
    <xdr:sp macro="" textlink="">
      <xdr:nvSpPr>
        <xdr:cNvPr id="307" name="楕円 306">
          <a:extLst>
            <a:ext uri="{FF2B5EF4-FFF2-40B4-BE49-F238E27FC236}">
              <a16:creationId xmlns:a16="http://schemas.microsoft.com/office/drawing/2014/main" id="{A49928DC-BC00-411C-BF47-71650C9EDF30}"/>
            </a:ext>
          </a:extLst>
        </xdr:cNvPr>
        <xdr:cNvSpPr/>
      </xdr:nvSpPr>
      <xdr:spPr>
        <a:xfrm>
          <a:off x="3746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166115</xdr:rowOff>
    </xdr:from>
    <xdr:to>
      <xdr:col>24</xdr:col>
      <xdr:colOff>63500</xdr:colOff>
      <xdr:row>85</xdr:row>
      <xdr:rowOff>42672</xdr:rowOff>
    </xdr:to>
    <xdr:cxnSp macro="">
      <xdr:nvCxnSpPr>
        <xdr:cNvPr id="308" name="直線コネクタ 307">
          <a:extLst>
            <a:ext uri="{FF2B5EF4-FFF2-40B4-BE49-F238E27FC236}">
              <a16:creationId xmlns:a16="http://schemas.microsoft.com/office/drawing/2014/main" id="{56A5E19F-2A25-4D1F-A47B-4218C678A306}"/>
            </a:ext>
          </a:extLst>
        </xdr:cNvPr>
        <xdr:cNvCxnSpPr/>
      </xdr:nvCxnSpPr>
      <xdr:spPr>
        <a:xfrm>
          <a:off x="3797300" y="145679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69596</xdr:rowOff>
    </xdr:from>
    <xdr:to>
      <xdr:col>15</xdr:col>
      <xdr:colOff>101600</xdr:colOff>
      <xdr:row>84</xdr:row>
      <xdr:rowOff>171196</xdr:rowOff>
    </xdr:to>
    <xdr:sp macro="" textlink="">
      <xdr:nvSpPr>
        <xdr:cNvPr id="309" name="楕円 308">
          <a:extLst>
            <a:ext uri="{FF2B5EF4-FFF2-40B4-BE49-F238E27FC236}">
              <a16:creationId xmlns:a16="http://schemas.microsoft.com/office/drawing/2014/main" id="{F01C5D49-604E-40DB-B087-BD7682FDE6F2}"/>
            </a:ext>
          </a:extLst>
        </xdr:cNvPr>
        <xdr:cNvSpPr/>
      </xdr:nvSpPr>
      <xdr:spPr>
        <a:xfrm>
          <a:off x="2857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120396</xdr:rowOff>
    </xdr:from>
    <xdr:to>
      <xdr:col>19</xdr:col>
      <xdr:colOff>177800</xdr:colOff>
      <xdr:row>84</xdr:row>
      <xdr:rowOff>166115</xdr:rowOff>
    </xdr:to>
    <xdr:cxnSp macro="">
      <xdr:nvCxnSpPr>
        <xdr:cNvPr id="310" name="直線コネクタ 309">
          <a:extLst>
            <a:ext uri="{FF2B5EF4-FFF2-40B4-BE49-F238E27FC236}">
              <a16:creationId xmlns:a16="http://schemas.microsoft.com/office/drawing/2014/main" id="{BD22CE94-0F89-48DD-BE40-0E416F1D0B14}"/>
            </a:ext>
          </a:extLst>
        </xdr:cNvPr>
        <xdr:cNvCxnSpPr/>
      </xdr:nvCxnSpPr>
      <xdr:spPr>
        <a:xfrm>
          <a:off x="2908300" y="145221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311" name="楕円 310">
          <a:extLst>
            <a:ext uri="{FF2B5EF4-FFF2-40B4-BE49-F238E27FC236}">
              <a16:creationId xmlns:a16="http://schemas.microsoft.com/office/drawing/2014/main" id="{A4DE746F-A6DE-45E0-8C8E-0A92D09888E2}"/>
            </a:ext>
          </a:extLst>
        </xdr:cNvPr>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120396</xdr:rowOff>
    </xdr:to>
    <xdr:cxnSp macro="">
      <xdr:nvCxnSpPr>
        <xdr:cNvPr id="312" name="直線コネクタ 311">
          <a:extLst>
            <a:ext uri="{FF2B5EF4-FFF2-40B4-BE49-F238E27FC236}">
              <a16:creationId xmlns:a16="http://schemas.microsoft.com/office/drawing/2014/main" id="{E167D69E-A8ED-4C32-A63B-185043C4C741}"/>
            </a:ext>
          </a:extLst>
        </xdr:cNvPr>
        <xdr:cNvCxnSpPr/>
      </xdr:nvCxnSpPr>
      <xdr:spPr>
        <a:xfrm>
          <a:off x="2019300" y="144741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13" name="n_1aveValue【福祉施設】&#10;有形固定資産減価償却率">
          <a:extLst>
            <a:ext uri="{FF2B5EF4-FFF2-40B4-BE49-F238E27FC236}">
              <a16:creationId xmlns:a16="http://schemas.microsoft.com/office/drawing/2014/main" id="{CE6B3B0A-E25E-45B5-90A9-4EB96D80AB46}"/>
            </a:ext>
          </a:extLst>
        </xdr:cNvPr>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14" name="n_2aveValue【福祉施設】&#10;有形固定資産減価償却率">
          <a:extLst>
            <a:ext uri="{FF2B5EF4-FFF2-40B4-BE49-F238E27FC236}">
              <a16:creationId xmlns:a16="http://schemas.microsoft.com/office/drawing/2014/main" id="{A0201956-E694-49CC-9F87-7288D6C7D8ED}"/>
            </a:ext>
          </a:extLst>
        </xdr:cNvPr>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5" name="n_3aveValue【福祉施設】&#10;有形固定資産減価償却率">
          <a:extLst>
            <a:ext uri="{FF2B5EF4-FFF2-40B4-BE49-F238E27FC236}">
              <a16:creationId xmlns:a16="http://schemas.microsoft.com/office/drawing/2014/main" id="{41A2540C-9235-438C-B51E-DEC64CF589FB}"/>
            </a:ext>
          </a:extLst>
        </xdr:cNvPr>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16" name="n_4aveValue【福祉施設】&#10;有形固定資産減価償却率">
          <a:extLst>
            <a:ext uri="{FF2B5EF4-FFF2-40B4-BE49-F238E27FC236}">
              <a16:creationId xmlns:a16="http://schemas.microsoft.com/office/drawing/2014/main" id="{760D0A32-5997-4521-A8AF-FED310CDACC1}"/>
            </a:ext>
          </a:extLst>
        </xdr:cNvPr>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36592</xdr:rowOff>
    </xdr:from>
    <xdr:ext cx="405111" cy="259045"/>
    <xdr:sp macro="" textlink="">
      <xdr:nvSpPr>
        <xdr:cNvPr id="317" name="n_1mainValue【福祉施設】&#10;有形固定資産減価償却率">
          <a:extLst>
            <a:ext uri="{FF2B5EF4-FFF2-40B4-BE49-F238E27FC236}">
              <a16:creationId xmlns:a16="http://schemas.microsoft.com/office/drawing/2014/main" id="{8D5C582F-03BE-4DF3-923F-A46A5FB44001}"/>
            </a:ext>
          </a:extLst>
        </xdr:cNvPr>
        <xdr:cNvSpPr txBox="1"/>
      </xdr:nvSpPr>
      <xdr:spPr>
        <a:xfrm>
          <a:off x="35820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162323</xdr:rowOff>
    </xdr:from>
    <xdr:ext cx="405111" cy="259045"/>
    <xdr:sp macro="" textlink="">
      <xdr:nvSpPr>
        <xdr:cNvPr id="318" name="n_2mainValue【福祉施設】&#10;有形固定資産減価償却率">
          <a:extLst>
            <a:ext uri="{FF2B5EF4-FFF2-40B4-BE49-F238E27FC236}">
              <a16:creationId xmlns:a16="http://schemas.microsoft.com/office/drawing/2014/main" id="{135762BA-0A24-4699-A2AE-38394D8885BF}"/>
            </a:ext>
          </a:extLst>
        </xdr:cNvPr>
        <xdr:cNvSpPr txBox="1"/>
      </xdr:nvSpPr>
      <xdr:spPr>
        <a:xfrm>
          <a:off x="27057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319" name="n_3mainValue【福祉施設】&#10;有形固定資産減価償却率">
          <a:extLst>
            <a:ext uri="{FF2B5EF4-FFF2-40B4-BE49-F238E27FC236}">
              <a16:creationId xmlns:a16="http://schemas.microsoft.com/office/drawing/2014/main" id="{B884AAA1-F5BB-4D4F-95BC-3DD0E1C7E390}"/>
            </a:ext>
          </a:extLst>
        </xdr:cNvPr>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B5B7A92-F8BC-4596-A991-3BD103041A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14FBED4-F0A8-4D41-A44A-DA1B74472B1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E74B8986-C6AF-407E-84A3-AC056BE648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EA3BC2D-4EA0-4BD8-B130-B340BEF050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7E54CED-5202-4A5D-A423-7E00DE625F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83673981-49BD-4819-8B1B-9B861A94C46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FFD9EBD-43E2-4A14-95D4-77298DB9BE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8441474-54A6-44D7-9867-7CD816B9718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B497405-1C8B-4529-B201-628C31439E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23A7329-DA5C-4B2F-8F3F-F0F19581E5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855332B8-805F-42DF-846F-F3FEA4BCCAC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715BE6C4-A66F-492E-BE7B-F601524C89D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9316C408-8C44-4503-8356-6CC898FCC26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EBBDDC94-1EBC-44A7-B963-FEB293FA254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6B6553D3-13FF-47A3-B533-82FBCDECD27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FD54468B-4063-4D35-A011-0CBE0536720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FDFEC6AD-0CCD-4894-B75D-EFFDEC93FCE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A596C88A-27EE-43CB-88A2-5EFE17B2AD1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32F381BE-F5AE-44F9-9C17-E1D06030EB9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6BC6BC0E-632B-441F-A9B1-7E042FBB03A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2BAA47E-8638-492E-83A1-33CBC1CEF77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28BBE9AE-58CE-448C-BF07-DF317C32D48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B3B054C-1845-4822-8BC9-450131C663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EB6FC1E-A37E-4EBA-BF79-293887BD085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DAC1800-C37C-4318-AB8D-F754015173B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5" name="直線コネクタ 344">
          <a:extLst>
            <a:ext uri="{FF2B5EF4-FFF2-40B4-BE49-F238E27FC236}">
              <a16:creationId xmlns:a16="http://schemas.microsoft.com/office/drawing/2014/main" id="{CD43ED1B-490D-4B1C-95DD-2A11246873FA}"/>
            </a:ext>
          </a:extLst>
        </xdr:cNvPr>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6" name="【福祉施設】&#10;一人当たり面積最小値テキスト">
          <a:extLst>
            <a:ext uri="{FF2B5EF4-FFF2-40B4-BE49-F238E27FC236}">
              <a16:creationId xmlns:a16="http://schemas.microsoft.com/office/drawing/2014/main" id="{E1CD8A88-D466-40CC-839A-7B66F9A9F315}"/>
            </a:ext>
          </a:extLst>
        </xdr:cNvPr>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47" name="直線コネクタ 346">
          <a:extLst>
            <a:ext uri="{FF2B5EF4-FFF2-40B4-BE49-F238E27FC236}">
              <a16:creationId xmlns:a16="http://schemas.microsoft.com/office/drawing/2014/main" id="{B09DE098-219D-4806-8E4E-EBF79904817E}"/>
            </a:ext>
          </a:extLst>
        </xdr:cNvPr>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48" name="【福祉施設】&#10;一人当たり面積最大値テキスト">
          <a:extLst>
            <a:ext uri="{FF2B5EF4-FFF2-40B4-BE49-F238E27FC236}">
              <a16:creationId xmlns:a16="http://schemas.microsoft.com/office/drawing/2014/main" id="{317BEC4B-A3C0-4881-8B67-1A477493EF15}"/>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49" name="直線コネクタ 348">
          <a:extLst>
            <a:ext uri="{FF2B5EF4-FFF2-40B4-BE49-F238E27FC236}">
              <a16:creationId xmlns:a16="http://schemas.microsoft.com/office/drawing/2014/main" id="{BE9FC874-6FC2-4C8E-BDE7-3B6DFB2C6092}"/>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50" name="【福祉施設】&#10;一人当たり面積平均値テキスト">
          <a:extLst>
            <a:ext uri="{FF2B5EF4-FFF2-40B4-BE49-F238E27FC236}">
              <a16:creationId xmlns:a16="http://schemas.microsoft.com/office/drawing/2014/main" id="{AC97E3F8-3799-49AB-8C7E-E2260ADD28BF}"/>
            </a:ext>
          </a:extLst>
        </xdr:cNvPr>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1" name="フローチャート: 判断 350">
          <a:extLst>
            <a:ext uri="{FF2B5EF4-FFF2-40B4-BE49-F238E27FC236}">
              <a16:creationId xmlns:a16="http://schemas.microsoft.com/office/drawing/2014/main" id="{F6448916-8261-4D1D-B9E9-240507FA5DAC}"/>
            </a:ext>
          </a:extLst>
        </xdr:cNvPr>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2" name="フローチャート: 判断 351">
          <a:extLst>
            <a:ext uri="{FF2B5EF4-FFF2-40B4-BE49-F238E27FC236}">
              <a16:creationId xmlns:a16="http://schemas.microsoft.com/office/drawing/2014/main" id="{7F713282-D8F5-4002-9DB1-A2BF240D88C3}"/>
            </a:ext>
          </a:extLst>
        </xdr:cNvPr>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3" name="フローチャート: 判断 352">
          <a:extLst>
            <a:ext uri="{FF2B5EF4-FFF2-40B4-BE49-F238E27FC236}">
              <a16:creationId xmlns:a16="http://schemas.microsoft.com/office/drawing/2014/main" id="{35337F68-B5A3-414D-B094-7088F536515B}"/>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4" name="フローチャート: 判断 353">
          <a:extLst>
            <a:ext uri="{FF2B5EF4-FFF2-40B4-BE49-F238E27FC236}">
              <a16:creationId xmlns:a16="http://schemas.microsoft.com/office/drawing/2014/main" id="{063384EE-F011-4FDF-8029-C12FA690FBEB}"/>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5" name="フローチャート: 判断 354">
          <a:extLst>
            <a:ext uri="{FF2B5EF4-FFF2-40B4-BE49-F238E27FC236}">
              <a16:creationId xmlns:a16="http://schemas.microsoft.com/office/drawing/2014/main" id="{0B8D66B2-74F0-4B89-8AEA-3CFDAF6DA05F}"/>
            </a:ext>
          </a:extLst>
        </xdr:cNvPr>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2BC79A6-A646-4896-814B-FC412CCC6B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365E1C9-1FA6-45A8-BD77-E9C81F5843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4F369BA-5EF4-41E7-B514-E33F29B9D3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652EA93-CFD9-4556-B5A3-BF1386B2D0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3FFFD37-DF37-489A-8FD0-9336398EA7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361" name="楕円 360">
          <a:extLst>
            <a:ext uri="{FF2B5EF4-FFF2-40B4-BE49-F238E27FC236}">
              <a16:creationId xmlns:a16="http://schemas.microsoft.com/office/drawing/2014/main" id="{32454512-4F46-46E9-AC69-712E917BAF08}"/>
            </a:ext>
          </a:extLst>
        </xdr:cNvPr>
        <xdr:cNvSpPr/>
      </xdr:nvSpPr>
      <xdr:spPr>
        <a:xfrm>
          <a:off x="10426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24691</xdr:rowOff>
    </xdr:from>
    <xdr:ext cx="469744" cy="259045"/>
    <xdr:sp macro="" textlink="">
      <xdr:nvSpPr>
        <xdr:cNvPr id="362" name="【福祉施設】&#10;一人当たり面積該当値テキスト">
          <a:extLst>
            <a:ext uri="{FF2B5EF4-FFF2-40B4-BE49-F238E27FC236}">
              <a16:creationId xmlns:a16="http://schemas.microsoft.com/office/drawing/2014/main" id="{04EF654D-97C1-4324-9338-D6ED7943DF61}"/>
            </a:ext>
          </a:extLst>
        </xdr:cNvPr>
        <xdr:cNvSpPr txBox="1"/>
      </xdr:nvSpPr>
      <xdr:spPr>
        <a:xfrm>
          <a:off x="10515600" y="145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63" name="楕円 362">
          <a:extLst>
            <a:ext uri="{FF2B5EF4-FFF2-40B4-BE49-F238E27FC236}">
              <a16:creationId xmlns:a16="http://schemas.microsoft.com/office/drawing/2014/main" id="{AECD490D-7D58-449A-B060-272FE393A255}"/>
            </a:ext>
          </a:extLst>
        </xdr:cNvPr>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160564</xdr:rowOff>
    </xdr:from>
    <xdr:to>
      <xdr:col>55</xdr:col>
      <xdr:colOff>0</xdr:colOff>
      <xdr:row>85</xdr:row>
      <xdr:rowOff>160564</xdr:rowOff>
    </xdr:to>
    <xdr:cxnSp macro="">
      <xdr:nvCxnSpPr>
        <xdr:cNvPr id="364" name="直線コネクタ 363">
          <a:extLst>
            <a:ext uri="{FF2B5EF4-FFF2-40B4-BE49-F238E27FC236}">
              <a16:creationId xmlns:a16="http://schemas.microsoft.com/office/drawing/2014/main" id="{1BE8DE30-F271-476E-8BF5-B80185F8104D}"/>
            </a:ext>
          </a:extLst>
        </xdr:cNvPr>
        <xdr:cNvCxnSpPr/>
      </xdr:nvCxnSpPr>
      <xdr:spPr>
        <a:xfrm>
          <a:off x="9639300" y="1473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65" name="楕円 364">
          <a:extLst>
            <a:ext uri="{FF2B5EF4-FFF2-40B4-BE49-F238E27FC236}">
              <a16:creationId xmlns:a16="http://schemas.microsoft.com/office/drawing/2014/main" id="{86068877-54A1-4D3E-837F-3BA76FE46075}"/>
            </a:ext>
          </a:extLst>
        </xdr:cNvPr>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163830</xdr:rowOff>
    </xdr:to>
    <xdr:cxnSp macro="">
      <xdr:nvCxnSpPr>
        <xdr:cNvPr id="366" name="直線コネクタ 365">
          <a:extLst>
            <a:ext uri="{FF2B5EF4-FFF2-40B4-BE49-F238E27FC236}">
              <a16:creationId xmlns:a16="http://schemas.microsoft.com/office/drawing/2014/main" id="{95A9175A-1D55-4824-A6E5-EC5CF932CEE0}"/>
            </a:ext>
          </a:extLst>
        </xdr:cNvPr>
        <xdr:cNvCxnSpPr/>
      </xdr:nvCxnSpPr>
      <xdr:spPr>
        <a:xfrm flipV="1">
          <a:off x="8750300" y="1473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67" name="楕円 366">
          <a:extLst>
            <a:ext uri="{FF2B5EF4-FFF2-40B4-BE49-F238E27FC236}">
              <a16:creationId xmlns:a16="http://schemas.microsoft.com/office/drawing/2014/main" id="{55965018-3F66-4160-8FD1-16D0E35F6267}"/>
            </a:ext>
          </a:extLst>
        </xdr:cNvPr>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163830</xdr:rowOff>
    </xdr:to>
    <xdr:cxnSp macro="">
      <xdr:nvCxnSpPr>
        <xdr:cNvPr id="368" name="直線コネクタ 367">
          <a:extLst>
            <a:ext uri="{FF2B5EF4-FFF2-40B4-BE49-F238E27FC236}">
              <a16:creationId xmlns:a16="http://schemas.microsoft.com/office/drawing/2014/main" id="{E39F5737-A69F-4B95-BAA6-46424C5356EB}"/>
            </a:ext>
          </a:extLst>
        </xdr:cNvPr>
        <xdr:cNvCxnSpPr/>
      </xdr:nvCxnSpPr>
      <xdr:spPr>
        <a:xfrm>
          <a:off x="7861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69" name="n_1aveValue【福祉施設】&#10;一人当たり面積">
          <a:extLst>
            <a:ext uri="{FF2B5EF4-FFF2-40B4-BE49-F238E27FC236}">
              <a16:creationId xmlns:a16="http://schemas.microsoft.com/office/drawing/2014/main" id="{751828A2-11B3-4BB9-9105-8C562EAB8E50}"/>
            </a:ext>
          </a:extLst>
        </xdr:cNvPr>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70" name="n_2aveValue【福祉施設】&#10;一人当たり面積">
          <a:extLst>
            <a:ext uri="{FF2B5EF4-FFF2-40B4-BE49-F238E27FC236}">
              <a16:creationId xmlns:a16="http://schemas.microsoft.com/office/drawing/2014/main" id="{8D6BF8F0-58BB-495B-9CA5-DBC1F7FA5725}"/>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1" name="n_3aveValue【福祉施設】&#10;一人当たり面積">
          <a:extLst>
            <a:ext uri="{FF2B5EF4-FFF2-40B4-BE49-F238E27FC236}">
              <a16:creationId xmlns:a16="http://schemas.microsoft.com/office/drawing/2014/main" id="{DD303586-0EA6-4DD6-8E1F-6BBF79E84FDF}"/>
            </a:ext>
          </a:extLst>
        </xdr:cNvPr>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2" name="n_4aveValue【福祉施設】&#10;一人当たり面積">
          <a:extLst>
            <a:ext uri="{FF2B5EF4-FFF2-40B4-BE49-F238E27FC236}">
              <a16:creationId xmlns:a16="http://schemas.microsoft.com/office/drawing/2014/main" id="{67F7C43A-5D59-46CF-B3BE-5B7EC4164DA7}"/>
            </a:ext>
          </a:extLst>
        </xdr:cNvPr>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73" name="n_1mainValue【福祉施設】&#10;一人当たり面積">
          <a:extLst>
            <a:ext uri="{FF2B5EF4-FFF2-40B4-BE49-F238E27FC236}">
              <a16:creationId xmlns:a16="http://schemas.microsoft.com/office/drawing/2014/main" id="{34677482-8281-41A4-9784-0312CA40D509}"/>
            </a:ext>
          </a:extLst>
        </xdr:cNvPr>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74" name="n_2mainValue【福祉施設】&#10;一人当たり面積">
          <a:extLst>
            <a:ext uri="{FF2B5EF4-FFF2-40B4-BE49-F238E27FC236}">
              <a16:creationId xmlns:a16="http://schemas.microsoft.com/office/drawing/2014/main" id="{1595DE03-E2BF-4394-A4AD-6FF81459CE05}"/>
            </a:ext>
          </a:extLst>
        </xdr:cNvPr>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75" name="n_3mainValue【福祉施設】&#10;一人当たり面積">
          <a:extLst>
            <a:ext uri="{FF2B5EF4-FFF2-40B4-BE49-F238E27FC236}">
              <a16:creationId xmlns:a16="http://schemas.microsoft.com/office/drawing/2014/main" id="{723C2120-E00A-473D-A6E5-BD9EA72E2CBF}"/>
            </a:ext>
          </a:extLst>
        </xdr:cNvPr>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B17139F-335E-4BE4-A10E-BD8EFB538F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3B823B-3C0E-44DB-8921-4CF73008E2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2E9A0B4-323E-4578-8E4A-C6CC7A48F9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D9EFA9E0-65C5-480C-8B72-84243683E7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073C072-94F5-498F-979C-AF09EBA6CC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9830E7AB-9D1F-481F-A60A-EA2770EAFB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633D4A6B-78A4-4705-A951-C45F2943B54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ECFB7786-86A3-4E3C-840E-F15CB5B69B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9930D5D2-BE1A-47B6-B107-60277907C83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745647CE-B937-41D1-9EE5-7F7A224CD81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96094E6A-8CDF-4467-9827-9F2E4C32DD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BB38984C-5AE4-4C52-99BB-BFFCD8BDF3F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a:extLst>
            <a:ext uri="{FF2B5EF4-FFF2-40B4-BE49-F238E27FC236}">
              <a16:creationId xmlns:a16="http://schemas.microsoft.com/office/drawing/2014/main" id="{61DCF5B4-D535-4CBC-902F-C28A8BAA8A07}"/>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7898BF41-96BB-4718-8653-2F36965F831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E95DDA77-287D-41CE-8C24-29A8343F197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E451BAD5-42FA-4559-B40D-EDAF2D42669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C6454309-CC04-42DC-AE11-1E5D05B4B09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93C34FC2-8E29-46A5-8D0C-CE1AE444630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F1F84E5D-7A6D-4123-89BC-CB0E9CD2349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4D210066-F048-498E-8EFA-FE05932654F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a:extLst>
            <a:ext uri="{FF2B5EF4-FFF2-40B4-BE49-F238E27FC236}">
              <a16:creationId xmlns:a16="http://schemas.microsoft.com/office/drawing/2014/main" id="{28EBCE94-E636-4F9B-A4BA-BCB71CE0527D}"/>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E70AE6E2-29EE-488E-BB1B-D928B35C4DC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3938825D-249A-44B1-B9BD-902E955405B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146686</xdr:rowOff>
    </xdr:from>
    <xdr:to>
      <xdr:col>24</xdr:col>
      <xdr:colOff>62865</xdr:colOff>
      <xdr:row>109</xdr:row>
      <xdr:rowOff>7620</xdr:rowOff>
    </xdr:to>
    <xdr:cxnSp macro="">
      <xdr:nvCxnSpPr>
        <xdr:cNvPr id="399" name="直線コネクタ 398">
          <a:extLst>
            <a:ext uri="{FF2B5EF4-FFF2-40B4-BE49-F238E27FC236}">
              <a16:creationId xmlns:a16="http://schemas.microsoft.com/office/drawing/2014/main" id="{C6EB71E1-1E12-49DB-888E-871EC0E87EC9}"/>
            </a:ext>
          </a:extLst>
        </xdr:cNvPr>
        <xdr:cNvCxnSpPr/>
      </xdr:nvCxnSpPr>
      <xdr:spPr>
        <a:xfrm flipV="1">
          <a:off x="4634865" y="17634586"/>
          <a:ext cx="0" cy="106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11447</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90B2695E-AAAB-495E-81CF-AC559B5F732D}"/>
            </a:ext>
          </a:extLst>
        </xdr:cNvPr>
        <xdr:cNvSpPr txBox="1"/>
      </xdr:nvSpPr>
      <xdr:spPr>
        <a:xfrm>
          <a:off x="4673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7620</xdr:rowOff>
    </xdr:from>
    <xdr:to>
      <xdr:col>24</xdr:col>
      <xdr:colOff>152400</xdr:colOff>
      <xdr:row>109</xdr:row>
      <xdr:rowOff>7620</xdr:rowOff>
    </xdr:to>
    <xdr:cxnSp macro="">
      <xdr:nvCxnSpPr>
        <xdr:cNvPr id="401" name="直線コネクタ 400">
          <a:extLst>
            <a:ext uri="{FF2B5EF4-FFF2-40B4-BE49-F238E27FC236}">
              <a16:creationId xmlns:a16="http://schemas.microsoft.com/office/drawing/2014/main" id="{BCD68A86-5132-4AC7-AC0F-07CFE719806B}"/>
            </a:ext>
          </a:extLst>
        </xdr:cNvPr>
        <xdr:cNvCxnSpPr/>
      </xdr:nvCxnSpPr>
      <xdr:spPr>
        <a:xfrm>
          <a:off x="4546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93363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6B7BC86C-D52A-4BEF-A4F7-8F178D6A0943}"/>
            </a:ext>
          </a:extLst>
        </xdr:cNvPr>
        <xdr:cNvSpPr txBox="1"/>
      </xdr:nvSpPr>
      <xdr:spPr>
        <a:xfrm>
          <a:off x="4673600" y="1740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146686</xdr:rowOff>
    </xdr:from>
    <xdr:to>
      <xdr:col>24</xdr:col>
      <xdr:colOff>152400</xdr:colOff>
      <xdr:row>102</xdr:row>
      <xdr:rowOff>146686</xdr:rowOff>
    </xdr:to>
    <xdr:cxnSp macro="">
      <xdr:nvCxnSpPr>
        <xdr:cNvPr id="403" name="直線コネクタ 402">
          <a:extLst>
            <a:ext uri="{FF2B5EF4-FFF2-40B4-BE49-F238E27FC236}">
              <a16:creationId xmlns:a16="http://schemas.microsoft.com/office/drawing/2014/main" id="{13DD626C-D969-4EFF-8C70-8580B5C4E386}"/>
            </a:ext>
          </a:extLst>
        </xdr:cNvPr>
        <xdr:cNvCxnSpPr/>
      </xdr:nvCxnSpPr>
      <xdr:spPr>
        <a:xfrm>
          <a:off x="4546600" y="176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3C1C4F88-3C0B-4A48-9653-5F53EBF80578}"/>
            </a:ext>
          </a:extLst>
        </xdr:cNvPr>
        <xdr:cNvSpPr txBox="1"/>
      </xdr:nvSpPr>
      <xdr:spPr>
        <a:xfrm>
          <a:off x="4673600" y="1795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05" name="フローチャート: 判断 404">
          <a:extLst>
            <a:ext uri="{FF2B5EF4-FFF2-40B4-BE49-F238E27FC236}">
              <a16:creationId xmlns:a16="http://schemas.microsoft.com/office/drawing/2014/main" id="{B561A793-39FB-4154-9FD0-E5E740DB2743}"/>
            </a:ext>
          </a:extLst>
        </xdr:cNvPr>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34925</xdr:rowOff>
    </xdr:from>
    <xdr:to>
      <xdr:col>20</xdr:col>
      <xdr:colOff>38100</xdr:colOff>
      <xdr:row>106</xdr:row>
      <xdr:rowOff>136525</xdr:rowOff>
    </xdr:to>
    <xdr:sp macro="" textlink="">
      <xdr:nvSpPr>
        <xdr:cNvPr id="406" name="フローチャート: 判断 405">
          <a:extLst>
            <a:ext uri="{FF2B5EF4-FFF2-40B4-BE49-F238E27FC236}">
              <a16:creationId xmlns:a16="http://schemas.microsoft.com/office/drawing/2014/main" id="{6AA9A0AA-E6C7-4A70-8F5D-DD7465E01D67}"/>
            </a:ext>
          </a:extLst>
        </xdr:cNvPr>
        <xdr:cNvSpPr/>
      </xdr:nvSpPr>
      <xdr:spPr>
        <a:xfrm>
          <a:off x="37465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407" name="フローチャート: 判断 406">
          <a:extLst>
            <a:ext uri="{FF2B5EF4-FFF2-40B4-BE49-F238E27FC236}">
              <a16:creationId xmlns:a16="http://schemas.microsoft.com/office/drawing/2014/main" id="{EC837258-7191-4FCC-A830-F6307436FE02}"/>
            </a:ext>
          </a:extLst>
        </xdr:cNvPr>
        <xdr:cNvSpPr/>
      </xdr:nvSpPr>
      <xdr:spPr>
        <a:xfrm>
          <a:off x="2857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8" name="フローチャート: 判断 407">
          <a:extLst>
            <a:ext uri="{FF2B5EF4-FFF2-40B4-BE49-F238E27FC236}">
              <a16:creationId xmlns:a16="http://schemas.microsoft.com/office/drawing/2014/main" id="{04386508-45AD-4619-ADF8-0E4EA305598A}"/>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12064</xdr:rowOff>
    </xdr:from>
    <xdr:to>
      <xdr:col>6</xdr:col>
      <xdr:colOff>38100</xdr:colOff>
      <xdr:row>105</xdr:row>
      <xdr:rowOff>113664</xdr:rowOff>
    </xdr:to>
    <xdr:sp macro="" textlink="">
      <xdr:nvSpPr>
        <xdr:cNvPr id="409" name="フローチャート: 判断 408">
          <a:extLst>
            <a:ext uri="{FF2B5EF4-FFF2-40B4-BE49-F238E27FC236}">
              <a16:creationId xmlns:a16="http://schemas.microsoft.com/office/drawing/2014/main" id="{5903F625-FACA-4894-BC8D-10CA40041601}"/>
            </a:ext>
          </a:extLst>
        </xdr:cNvPr>
        <xdr:cNvSpPr/>
      </xdr:nvSpPr>
      <xdr:spPr>
        <a:xfrm>
          <a:off x="1079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E461590-BE86-486D-A120-5F588AAE1A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A8AB61D-5C09-4414-A344-9055464BFEC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C3CD4E1-B8E4-4162-A800-BFBEA002B4F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8E13750-4B2D-4A74-9616-7785B955984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5335ADF-2E59-4220-BA71-ECE7ED4A7A1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128270</xdr:rowOff>
    </xdr:from>
    <xdr:to>
      <xdr:col>24</xdr:col>
      <xdr:colOff>114300</xdr:colOff>
      <xdr:row>109</xdr:row>
      <xdr:rowOff>58420</xdr:rowOff>
    </xdr:to>
    <xdr:sp macro="" textlink="">
      <xdr:nvSpPr>
        <xdr:cNvPr id="415" name="楕円 414">
          <a:extLst>
            <a:ext uri="{FF2B5EF4-FFF2-40B4-BE49-F238E27FC236}">
              <a16:creationId xmlns:a16="http://schemas.microsoft.com/office/drawing/2014/main" id="{B18B850D-F7DF-4D53-BBBA-33B9C39782C1}"/>
            </a:ext>
          </a:extLst>
        </xdr:cNvPr>
        <xdr:cNvSpPr/>
      </xdr:nvSpPr>
      <xdr:spPr>
        <a:xfrm>
          <a:off x="45847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43197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AC7A3030-34C8-4FA4-BD95-95F55505FF08}"/>
            </a:ext>
          </a:extLst>
        </xdr:cNvPr>
        <xdr:cNvSpPr txBox="1"/>
      </xdr:nvSpPr>
      <xdr:spPr>
        <a:xfrm>
          <a:off x="4673600" y="185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86361</xdr:rowOff>
    </xdr:from>
    <xdr:to>
      <xdr:col>20</xdr:col>
      <xdr:colOff>38100</xdr:colOff>
      <xdr:row>109</xdr:row>
      <xdr:rowOff>16511</xdr:rowOff>
    </xdr:to>
    <xdr:sp macro="" textlink="">
      <xdr:nvSpPr>
        <xdr:cNvPr id="417" name="楕円 416">
          <a:extLst>
            <a:ext uri="{FF2B5EF4-FFF2-40B4-BE49-F238E27FC236}">
              <a16:creationId xmlns:a16="http://schemas.microsoft.com/office/drawing/2014/main" id="{15C05B9E-BC9D-4B3F-84C4-6DC71BAEB3FD}"/>
            </a:ext>
          </a:extLst>
        </xdr:cNvPr>
        <xdr:cNvSpPr/>
      </xdr:nvSpPr>
      <xdr:spPr>
        <a:xfrm>
          <a:off x="3746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137161</xdr:rowOff>
    </xdr:from>
    <xdr:to>
      <xdr:col>24</xdr:col>
      <xdr:colOff>63500</xdr:colOff>
      <xdr:row>109</xdr:row>
      <xdr:rowOff>7620</xdr:rowOff>
    </xdr:to>
    <xdr:cxnSp macro="">
      <xdr:nvCxnSpPr>
        <xdr:cNvPr id="418" name="直線コネクタ 417">
          <a:extLst>
            <a:ext uri="{FF2B5EF4-FFF2-40B4-BE49-F238E27FC236}">
              <a16:creationId xmlns:a16="http://schemas.microsoft.com/office/drawing/2014/main" id="{AD1551B3-6984-4BB9-9413-B5333E9F1C98}"/>
            </a:ext>
          </a:extLst>
        </xdr:cNvPr>
        <xdr:cNvCxnSpPr/>
      </xdr:nvCxnSpPr>
      <xdr:spPr>
        <a:xfrm>
          <a:off x="3797300" y="186537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44450</xdr:rowOff>
    </xdr:from>
    <xdr:to>
      <xdr:col>15</xdr:col>
      <xdr:colOff>101600</xdr:colOff>
      <xdr:row>108</xdr:row>
      <xdr:rowOff>146050</xdr:rowOff>
    </xdr:to>
    <xdr:sp macro="" textlink="">
      <xdr:nvSpPr>
        <xdr:cNvPr id="419" name="楕円 418">
          <a:extLst>
            <a:ext uri="{FF2B5EF4-FFF2-40B4-BE49-F238E27FC236}">
              <a16:creationId xmlns:a16="http://schemas.microsoft.com/office/drawing/2014/main" id="{35575F58-1E55-4031-8F4B-30DF0E98C763}"/>
            </a:ext>
          </a:extLst>
        </xdr:cNvPr>
        <xdr:cNvSpPr/>
      </xdr:nvSpPr>
      <xdr:spPr>
        <a:xfrm>
          <a:off x="2857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95250</xdr:rowOff>
    </xdr:from>
    <xdr:to>
      <xdr:col>19</xdr:col>
      <xdr:colOff>177800</xdr:colOff>
      <xdr:row>108</xdr:row>
      <xdr:rowOff>137161</xdr:rowOff>
    </xdr:to>
    <xdr:cxnSp macro="">
      <xdr:nvCxnSpPr>
        <xdr:cNvPr id="420" name="直線コネクタ 419">
          <a:extLst>
            <a:ext uri="{FF2B5EF4-FFF2-40B4-BE49-F238E27FC236}">
              <a16:creationId xmlns:a16="http://schemas.microsoft.com/office/drawing/2014/main" id="{2FCF324A-B483-4251-8C03-14D4D03DF4CB}"/>
            </a:ext>
          </a:extLst>
        </xdr:cNvPr>
        <xdr:cNvCxnSpPr/>
      </xdr:nvCxnSpPr>
      <xdr:spPr>
        <a:xfrm>
          <a:off x="2908300" y="18611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29211</xdr:rowOff>
    </xdr:from>
    <xdr:to>
      <xdr:col>10</xdr:col>
      <xdr:colOff>165100</xdr:colOff>
      <xdr:row>100</xdr:row>
      <xdr:rowOff>130811</xdr:rowOff>
    </xdr:to>
    <xdr:sp macro="" textlink="">
      <xdr:nvSpPr>
        <xdr:cNvPr id="421" name="楕円 420">
          <a:extLst>
            <a:ext uri="{FF2B5EF4-FFF2-40B4-BE49-F238E27FC236}">
              <a16:creationId xmlns:a16="http://schemas.microsoft.com/office/drawing/2014/main" id="{CA44C6D3-27F3-483D-9C95-6DDA350DE0D6}"/>
            </a:ext>
          </a:extLst>
        </xdr:cNvPr>
        <xdr:cNvSpPr/>
      </xdr:nvSpPr>
      <xdr:spPr>
        <a:xfrm>
          <a:off x="1968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80011</xdr:rowOff>
    </xdr:from>
    <xdr:to>
      <xdr:col>15</xdr:col>
      <xdr:colOff>50800</xdr:colOff>
      <xdr:row>108</xdr:row>
      <xdr:rowOff>95250</xdr:rowOff>
    </xdr:to>
    <xdr:cxnSp macro="">
      <xdr:nvCxnSpPr>
        <xdr:cNvPr id="422" name="直線コネクタ 421">
          <a:extLst>
            <a:ext uri="{FF2B5EF4-FFF2-40B4-BE49-F238E27FC236}">
              <a16:creationId xmlns:a16="http://schemas.microsoft.com/office/drawing/2014/main" id="{00ED8610-C2A5-4834-9D4E-5F7C30115E7A}"/>
            </a:ext>
          </a:extLst>
        </xdr:cNvPr>
        <xdr:cNvCxnSpPr/>
      </xdr:nvCxnSpPr>
      <xdr:spPr>
        <a:xfrm>
          <a:off x="2019300" y="17225011"/>
          <a:ext cx="889000" cy="138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61595</xdr:rowOff>
    </xdr:from>
    <xdr:to>
      <xdr:col>6</xdr:col>
      <xdr:colOff>38100</xdr:colOff>
      <xdr:row>108</xdr:row>
      <xdr:rowOff>163195</xdr:rowOff>
    </xdr:to>
    <xdr:sp macro="" textlink="">
      <xdr:nvSpPr>
        <xdr:cNvPr id="423" name="楕円 422">
          <a:extLst>
            <a:ext uri="{FF2B5EF4-FFF2-40B4-BE49-F238E27FC236}">
              <a16:creationId xmlns:a16="http://schemas.microsoft.com/office/drawing/2014/main" id="{344C1D5A-715C-4007-B7CC-DCF6C40BBA4E}"/>
            </a:ext>
          </a:extLst>
        </xdr:cNvPr>
        <xdr:cNvSpPr/>
      </xdr:nvSpPr>
      <xdr:spPr>
        <a:xfrm>
          <a:off x="1079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80011</xdr:rowOff>
    </xdr:from>
    <xdr:to>
      <xdr:col>10</xdr:col>
      <xdr:colOff>114300</xdr:colOff>
      <xdr:row>108</xdr:row>
      <xdr:rowOff>112395</xdr:rowOff>
    </xdr:to>
    <xdr:cxnSp macro="">
      <xdr:nvCxnSpPr>
        <xdr:cNvPr id="424" name="直線コネクタ 423">
          <a:extLst>
            <a:ext uri="{FF2B5EF4-FFF2-40B4-BE49-F238E27FC236}">
              <a16:creationId xmlns:a16="http://schemas.microsoft.com/office/drawing/2014/main" id="{65B5C78C-5529-49F9-A403-FE2DCB7532A3}"/>
            </a:ext>
          </a:extLst>
        </xdr:cNvPr>
        <xdr:cNvCxnSpPr/>
      </xdr:nvCxnSpPr>
      <xdr:spPr>
        <a:xfrm flipV="1">
          <a:off x="1130300" y="17225011"/>
          <a:ext cx="889000" cy="140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153052</xdr:rowOff>
    </xdr:from>
    <xdr:ext cx="405111" cy="259045"/>
    <xdr:sp macro="" textlink="">
      <xdr:nvSpPr>
        <xdr:cNvPr id="425" name="n_1aveValue【市民会館】&#10;有形固定資産減価償却率">
          <a:extLst>
            <a:ext uri="{FF2B5EF4-FFF2-40B4-BE49-F238E27FC236}">
              <a16:creationId xmlns:a16="http://schemas.microsoft.com/office/drawing/2014/main" id="{5503475F-463A-4731-B3B3-557F8958C461}"/>
            </a:ext>
          </a:extLst>
        </xdr:cNvPr>
        <xdr:cNvSpPr txBox="1"/>
      </xdr:nvSpPr>
      <xdr:spPr>
        <a:xfrm>
          <a:off x="3582044" y="1798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88282</xdr:rowOff>
    </xdr:from>
    <xdr:ext cx="405111" cy="259045"/>
    <xdr:sp macro="" textlink="">
      <xdr:nvSpPr>
        <xdr:cNvPr id="426" name="n_2aveValue【市民会館】&#10;有形固定資産減価償却率">
          <a:extLst>
            <a:ext uri="{FF2B5EF4-FFF2-40B4-BE49-F238E27FC236}">
              <a16:creationId xmlns:a16="http://schemas.microsoft.com/office/drawing/2014/main" id="{A20A04A9-F948-4C66-BC60-096F5654DA81}"/>
            </a:ext>
          </a:extLst>
        </xdr:cNvPr>
        <xdr:cNvSpPr txBox="1"/>
      </xdr:nvSpPr>
      <xdr:spPr>
        <a:xfrm>
          <a:off x="2705744" y="1791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7" name="n_3aveValue【市民会館】&#10;有形固定資産減価償却率">
          <a:extLst>
            <a:ext uri="{FF2B5EF4-FFF2-40B4-BE49-F238E27FC236}">
              <a16:creationId xmlns:a16="http://schemas.microsoft.com/office/drawing/2014/main" id="{9EDB6091-A7F0-4E94-B1D0-A6721367C302}"/>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130191</xdr:rowOff>
    </xdr:from>
    <xdr:ext cx="405111" cy="259045"/>
    <xdr:sp macro="" textlink="">
      <xdr:nvSpPr>
        <xdr:cNvPr id="428" name="n_4aveValue【市民会館】&#10;有形固定資産減価償却率">
          <a:extLst>
            <a:ext uri="{FF2B5EF4-FFF2-40B4-BE49-F238E27FC236}">
              <a16:creationId xmlns:a16="http://schemas.microsoft.com/office/drawing/2014/main" id="{7715EA2C-8C9D-48B0-AC8F-188CC99055E8}"/>
            </a:ext>
          </a:extLst>
        </xdr:cNvPr>
        <xdr:cNvSpPr txBox="1"/>
      </xdr:nvSpPr>
      <xdr:spPr>
        <a:xfrm>
          <a:off x="927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7638</xdr:rowOff>
    </xdr:from>
    <xdr:ext cx="405111" cy="259045"/>
    <xdr:sp macro="" textlink="">
      <xdr:nvSpPr>
        <xdr:cNvPr id="429" name="n_1mainValue【市民会館】&#10;有形固定資産減価償却率">
          <a:extLst>
            <a:ext uri="{FF2B5EF4-FFF2-40B4-BE49-F238E27FC236}">
              <a16:creationId xmlns:a16="http://schemas.microsoft.com/office/drawing/2014/main" id="{56B37BE4-44EC-45FE-AAF2-769B5DC05D36}"/>
            </a:ext>
          </a:extLst>
        </xdr:cNvPr>
        <xdr:cNvSpPr txBox="1"/>
      </xdr:nvSpPr>
      <xdr:spPr>
        <a:xfrm>
          <a:off x="3582044"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137177</xdr:rowOff>
    </xdr:from>
    <xdr:ext cx="405111" cy="259045"/>
    <xdr:sp macro="" textlink="">
      <xdr:nvSpPr>
        <xdr:cNvPr id="430" name="n_2mainValue【市民会館】&#10;有形固定資産減価償却率">
          <a:extLst>
            <a:ext uri="{FF2B5EF4-FFF2-40B4-BE49-F238E27FC236}">
              <a16:creationId xmlns:a16="http://schemas.microsoft.com/office/drawing/2014/main" id="{F7D8599C-04AB-4623-8137-83605A564EB3}"/>
            </a:ext>
          </a:extLst>
        </xdr:cNvPr>
        <xdr:cNvSpPr txBox="1"/>
      </xdr:nvSpPr>
      <xdr:spPr>
        <a:xfrm>
          <a:off x="2705744"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147338</xdr:rowOff>
    </xdr:from>
    <xdr:ext cx="340478" cy="259045"/>
    <xdr:sp macro="" textlink="">
      <xdr:nvSpPr>
        <xdr:cNvPr id="431" name="n_3mainValue【市民会館】&#10;有形固定資産減価償却率">
          <a:extLst>
            <a:ext uri="{FF2B5EF4-FFF2-40B4-BE49-F238E27FC236}">
              <a16:creationId xmlns:a16="http://schemas.microsoft.com/office/drawing/2014/main" id="{00D5545A-E2F6-4039-A339-335CA8BAEF2C}"/>
            </a:ext>
          </a:extLst>
        </xdr:cNvPr>
        <xdr:cNvSpPr txBox="1"/>
      </xdr:nvSpPr>
      <xdr:spPr>
        <a:xfrm>
          <a:off x="1849061" y="169494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154322</xdr:rowOff>
    </xdr:from>
    <xdr:ext cx="405111" cy="259045"/>
    <xdr:sp macro="" textlink="">
      <xdr:nvSpPr>
        <xdr:cNvPr id="432" name="n_4mainValue【市民会館】&#10;有形固定資産減価償却率">
          <a:extLst>
            <a:ext uri="{FF2B5EF4-FFF2-40B4-BE49-F238E27FC236}">
              <a16:creationId xmlns:a16="http://schemas.microsoft.com/office/drawing/2014/main" id="{E837EADA-5618-402D-86F6-29EFA544F1B0}"/>
            </a:ext>
          </a:extLst>
        </xdr:cNvPr>
        <xdr:cNvSpPr txBox="1"/>
      </xdr:nvSpPr>
      <xdr:spPr>
        <a:xfrm>
          <a:off x="927744" y="186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8F3D7DD9-B02B-4A4A-8E33-AC21BA7238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210BB8B2-36D5-4DF9-99E9-D849B5D26D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6B76200D-E8F8-41AB-A7C7-9C2D7DAD82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DC23358F-0535-4F47-B975-954417EC2F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2BFC33A4-0D85-404C-9933-F39F1B8B58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D26F51E9-CE87-406B-8A25-1DEDA840AF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CE90BA39-D099-4E5A-978A-7774AFAE71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C133846A-669C-4171-998B-1F2E7BDBC63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AAE12FFA-CFF6-4476-8698-FC4AEEB82FC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323DD7F-8213-4560-820B-19E6974DFFF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a:extLst>
            <a:ext uri="{FF2B5EF4-FFF2-40B4-BE49-F238E27FC236}">
              <a16:creationId xmlns:a16="http://schemas.microsoft.com/office/drawing/2014/main" id="{BC8E144F-47F9-4851-9935-EE3F383200D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a:extLst>
            <a:ext uri="{FF2B5EF4-FFF2-40B4-BE49-F238E27FC236}">
              <a16:creationId xmlns:a16="http://schemas.microsoft.com/office/drawing/2014/main" id="{A4788888-0DCB-4C52-9068-F3EA3DD1367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a:extLst>
            <a:ext uri="{FF2B5EF4-FFF2-40B4-BE49-F238E27FC236}">
              <a16:creationId xmlns:a16="http://schemas.microsoft.com/office/drawing/2014/main" id="{C2D19C32-E0BA-4026-AB26-E53C04D07F7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a:extLst>
            <a:ext uri="{FF2B5EF4-FFF2-40B4-BE49-F238E27FC236}">
              <a16:creationId xmlns:a16="http://schemas.microsoft.com/office/drawing/2014/main" id="{317765D0-5676-4761-A9D2-8DB2806EC9F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a:extLst>
            <a:ext uri="{FF2B5EF4-FFF2-40B4-BE49-F238E27FC236}">
              <a16:creationId xmlns:a16="http://schemas.microsoft.com/office/drawing/2014/main" id="{846955E1-0874-44F6-8A81-08D44598DFF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a:extLst>
            <a:ext uri="{FF2B5EF4-FFF2-40B4-BE49-F238E27FC236}">
              <a16:creationId xmlns:a16="http://schemas.microsoft.com/office/drawing/2014/main" id="{3F7D63EF-6342-4A7B-9307-90CF2B31565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a:extLst>
            <a:ext uri="{FF2B5EF4-FFF2-40B4-BE49-F238E27FC236}">
              <a16:creationId xmlns:a16="http://schemas.microsoft.com/office/drawing/2014/main" id="{0AF93E61-39A1-4F8B-B7B5-077D0761D8A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a:extLst>
            <a:ext uri="{FF2B5EF4-FFF2-40B4-BE49-F238E27FC236}">
              <a16:creationId xmlns:a16="http://schemas.microsoft.com/office/drawing/2014/main" id="{D0199295-3C6A-43F6-9EDC-B87BB71EE42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a:extLst>
            <a:ext uri="{FF2B5EF4-FFF2-40B4-BE49-F238E27FC236}">
              <a16:creationId xmlns:a16="http://schemas.microsoft.com/office/drawing/2014/main" id="{5A67E830-2C31-4B34-9A61-26CEC1AFC5B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a:extLst>
            <a:ext uri="{FF2B5EF4-FFF2-40B4-BE49-F238E27FC236}">
              <a16:creationId xmlns:a16="http://schemas.microsoft.com/office/drawing/2014/main" id="{0FDF6D43-4A1F-4F1E-8DB8-FF36E818F94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a:extLst>
            <a:ext uri="{FF2B5EF4-FFF2-40B4-BE49-F238E27FC236}">
              <a16:creationId xmlns:a16="http://schemas.microsoft.com/office/drawing/2014/main" id="{0067BC87-2377-406D-8E04-80DB4EF89E2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a:extLst>
            <a:ext uri="{FF2B5EF4-FFF2-40B4-BE49-F238E27FC236}">
              <a16:creationId xmlns:a16="http://schemas.microsoft.com/office/drawing/2014/main" id="{A7DCC856-5889-4E7F-A986-08782CD0FF1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AAE6C8D0-B7A2-475D-8E25-A516293A688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DE52E5D8-A2AC-43D9-AA02-F94069A271C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84C08080-F77D-4C32-BBD0-4E611D897FE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458" name="直線コネクタ 457">
          <a:extLst>
            <a:ext uri="{FF2B5EF4-FFF2-40B4-BE49-F238E27FC236}">
              <a16:creationId xmlns:a16="http://schemas.microsoft.com/office/drawing/2014/main" id="{D246D1DE-9ADB-4AAC-A8B3-7443E689F08F}"/>
            </a:ext>
          </a:extLst>
        </xdr:cNvPr>
        <xdr:cNvCxnSpPr/>
      </xdr:nvCxnSpPr>
      <xdr:spPr>
        <a:xfrm flipV="1">
          <a:off x="10476865" y="1730284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459" name="【市民会館】&#10;一人当たり面積最小値テキスト">
          <a:extLst>
            <a:ext uri="{FF2B5EF4-FFF2-40B4-BE49-F238E27FC236}">
              <a16:creationId xmlns:a16="http://schemas.microsoft.com/office/drawing/2014/main" id="{7DB76A6D-5672-4E81-A707-E685C35D1096}"/>
            </a:ext>
          </a:extLst>
        </xdr:cNvPr>
        <xdr:cNvSpPr txBox="1"/>
      </xdr:nvSpPr>
      <xdr:spPr>
        <a:xfrm>
          <a:off x="10515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460" name="直線コネクタ 459">
          <a:extLst>
            <a:ext uri="{FF2B5EF4-FFF2-40B4-BE49-F238E27FC236}">
              <a16:creationId xmlns:a16="http://schemas.microsoft.com/office/drawing/2014/main" id="{1DB1B585-610C-4DDB-A893-57163599B2E8}"/>
            </a:ext>
          </a:extLst>
        </xdr:cNvPr>
        <xdr:cNvCxnSpPr/>
      </xdr:nvCxnSpPr>
      <xdr:spPr>
        <a:xfrm>
          <a:off x="10388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1" name="【市民会館】&#10;一人当たり面積最大値テキスト">
          <a:extLst>
            <a:ext uri="{FF2B5EF4-FFF2-40B4-BE49-F238E27FC236}">
              <a16:creationId xmlns:a16="http://schemas.microsoft.com/office/drawing/2014/main" id="{6C4AC22F-B219-4269-909D-6CF2EED7A406}"/>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2" name="直線コネクタ 461">
          <a:extLst>
            <a:ext uri="{FF2B5EF4-FFF2-40B4-BE49-F238E27FC236}">
              <a16:creationId xmlns:a16="http://schemas.microsoft.com/office/drawing/2014/main" id="{CD625CC1-E834-4087-A920-314261EE988B}"/>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74403</xdr:rowOff>
    </xdr:from>
    <xdr:ext cx="469744" cy="259045"/>
    <xdr:sp macro="" textlink="">
      <xdr:nvSpPr>
        <xdr:cNvPr id="463" name="【市民会館】&#10;一人当たり面積平均値テキスト">
          <a:extLst>
            <a:ext uri="{FF2B5EF4-FFF2-40B4-BE49-F238E27FC236}">
              <a16:creationId xmlns:a16="http://schemas.microsoft.com/office/drawing/2014/main" id="{C4520F39-87BC-4F2C-ABFF-028E31A4007D}"/>
            </a:ext>
          </a:extLst>
        </xdr:cNvPr>
        <xdr:cNvSpPr txBox="1"/>
      </xdr:nvSpPr>
      <xdr:spPr>
        <a:xfrm>
          <a:off x="10515600" y="1773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464" name="フローチャート: 判断 463">
          <a:extLst>
            <a:ext uri="{FF2B5EF4-FFF2-40B4-BE49-F238E27FC236}">
              <a16:creationId xmlns:a16="http://schemas.microsoft.com/office/drawing/2014/main" id="{BC3CD13C-F584-4769-9498-AEAD0853606D}"/>
            </a:ext>
          </a:extLst>
        </xdr:cNvPr>
        <xdr:cNvSpPr/>
      </xdr:nvSpPr>
      <xdr:spPr>
        <a:xfrm>
          <a:off x="10426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465" name="フローチャート: 判断 464">
          <a:extLst>
            <a:ext uri="{FF2B5EF4-FFF2-40B4-BE49-F238E27FC236}">
              <a16:creationId xmlns:a16="http://schemas.microsoft.com/office/drawing/2014/main" id="{5527A029-5F0A-414A-8C05-B902BD8A8171}"/>
            </a:ext>
          </a:extLst>
        </xdr:cNvPr>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149498</xdr:rowOff>
    </xdr:from>
    <xdr:to>
      <xdr:col>46</xdr:col>
      <xdr:colOff>38100</xdr:colOff>
      <xdr:row>105</xdr:row>
      <xdr:rowOff>79648</xdr:rowOff>
    </xdr:to>
    <xdr:sp macro="" textlink="">
      <xdr:nvSpPr>
        <xdr:cNvPr id="466" name="フローチャート: 判断 465">
          <a:extLst>
            <a:ext uri="{FF2B5EF4-FFF2-40B4-BE49-F238E27FC236}">
              <a16:creationId xmlns:a16="http://schemas.microsoft.com/office/drawing/2014/main" id="{21507FD0-8B81-4932-9C25-0384061AF813}"/>
            </a:ext>
          </a:extLst>
        </xdr:cNvPr>
        <xdr:cNvSpPr/>
      </xdr:nvSpPr>
      <xdr:spPr>
        <a:xfrm>
          <a:off x="8699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67" name="フローチャート: 判断 466">
          <a:extLst>
            <a:ext uri="{FF2B5EF4-FFF2-40B4-BE49-F238E27FC236}">
              <a16:creationId xmlns:a16="http://schemas.microsoft.com/office/drawing/2014/main" id="{6D9C96D8-812B-4579-A0EE-346021AE3F2A}"/>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43362</xdr:rowOff>
    </xdr:from>
    <xdr:to>
      <xdr:col>36</xdr:col>
      <xdr:colOff>165100</xdr:colOff>
      <xdr:row>105</xdr:row>
      <xdr:rowOff>144962</xdr:rowOff>
    </xdr:to>
    <xdr:sp macro="" textlink="">
      <xdr:nvSpPr>
        <xdr:cNvPr id="468" name="フローチャート: 判断 467">
          <a:extLst>
            <a:ext uri="{FF2B5EF4-FFF2-40B4-BE49-F238E27FC236}">
              <a16:creationId xmlns:a16="http://schemas.microsoft.com/office/drawing/2014/main" id="{C6DAB685-1034-4D71-BFB5-1BC9684C12CE}"/>
            </a:ext>
          </a:extLst>
        </xdr:cNvPr>
        <xdr:cNvSpPr/>
      </xdr:nvSpPr>
      <xdr:spPr>
        <a:xfrm>
          <a:off x="692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C9F5ED0-2142-4A3D-BCD8-0C2E49918D3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DD5FDB8-1891-49C5-B98F-0C6B273991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7B097A5-C58F-48F2-A2D4-9FF0583DB6E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66F0547-8662-419C-9D73-BD4A415785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CA13EED-C5DB-4339-AC45-7C68085CD4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22134</xdr:rowOff>
    </xdr:from>
    <xdr:to>
      <xdr:col>55</xdr:col>
      <xdr:colOff>50800</xdr:colOff>
      <xdr:row>108</xdr:row>
      <xdr:rowOff>123734</xdr:rowOff>
    </xdr:to>
    <xdr:sp macro="" textlink="">
      <xdr:nvSpPr>
        <xdr:cNvPr id="474" name="楕円 473">
          <a:extLst>
            <a:ext uri="{FF2B5EF4-FFF2-40B4-BE49-F238E27FC236}">
              <a16:creationId xmlns:a16="http://schemas.microsoft.com/office/drawing/2014/main" id="{BDE9F8BC-76F8-4667-9131-3CAEB23E1BC5}"/>
            </a:ext>
          </a:extLst>
        </xdr:cNvPr>
        <xdr:cNvSpPr/>
      </xdr:nvSpPr>
      <xdr:spPr>
        <a:xfrm>
          <a:off x="10426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108511</xdr:rowOff>
    </xdr:from>
    <xdr:ext cx="469744" cy="259045"/>
    <xdr:sp macro="" textlink="">
      <xdr:nvSpPr>
        <xdr:cNvPr id="475" name="【市民会館】&#10;一人当たり面積該当値テキスト">
          <a:extLst>
            <a:ext uri="{FF2B5EF4-FFF2-40B4-BE49-F238E27FC236}">
              <a16:creationId xmlns:a16="http://schemas.microsoft.com/office/drawing/2014/main" id="{7855CFA6-9D01-4C6E-9359-3A611D7B6DAA}"/>
            </a:ext>
          </a:extLst>
        </xdr:cNvPr>
        <xdr:cNvSpPr txBox="1"/>
      </xdr:nvSpPr>
      <xdr:spPr>
        <a:xfrm>
          <a:off x="10515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22134</xdr:rowOff>
    </xdr:from>
    <xdr:to>
      <xdr:col>50</xdr:col>
      <xdr:colOff>165100</xdr:colOff>
      <xdr:row>108</xdr:row>
      <xdr:rowOff>123734</xdr:rowOff>
    </xdr:to>
    <xdr:sp macro="" textlink="">
      <xdr:nvSpPr>
        <xdr:cNvPr id="476" name="楕円 475">
          <a:extLst>
            <a:ext uri="{FF2B5EF4-FFF2-40B4-BE49-F238E27FC236}">
              <a16:creationId xmlns:a16="http://schemas.microsoft.com/office/drawing/2014/main" id="{1BFD134E-5CD2-4EA9-ABA3-F74EC39E02A4}"/>
            </a:ext>
          </a:extLst>
        </xdr:cNvPr>
        <xdr:cNvSpPr/>
      </xdr:nvSpPr>
      <xdr:spPr>
        <a:xfrm>
          <a:off x="9588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72934</xdr:rowOff>
    </xdr:from>
    <xdr:to>
      <xdr:col>55</xdr:col>
      <xdr:colOff>0</xdr:colOff>
      <xdr:row>108</xdr:row>
      <xdr:rowOff>72934</xdr:rowOff>
    </xdr:to>
    <xdr:cxnSp macro="">
      <xdr:nvCxnSpPr>
        <xdr:cNvPr id="477" name="直線コネクタ 476">
          <a:extLst>
            <a:ext uri="{FF2B5EF4-FFF2-40B4-BE49-F238E27FC236}">
              <a16:creationId xmlns:a16="http://schemas.microsoft.com/office/drawing/2014/main" id="{541431B6-2660-4581-AC8F-131B8DAD82D9}"/>
            </a:ext>
          </a:extLst>
        </xdr:cNvPr>
        <xdr:cNvCxnSpPr/>
      </xdr:nvCxnSpPr>
      <xdr:spPr>
        <a:xfrm>
          <a:off x="9639300" y="18589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478" name="楕円 477">
          <a:extLst>
            <a:ext uri="{FF2B5EF4-FFF2-40B4-BE49-F238E27FC236}">
              <a16:creationId xmlns:a16="http://schemas.microsoft.com/office/drawing/2014/main" id="{229B18A4-12F0-41AA-B0F1-BFCC586D173D}"/>
            </a:ext>
          </a:extLst>
        </xdr:cNvPr>
        <xdr:cNvSpPr/>
      </xdr:nvSpPr>
      <xdr:spPr>
        <a:xfrm>
          <a:off x="869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72934</xdr:rowOff>
    </xdr:from>
    <xdr:to>
      <xdr:col>50</xdr:col>
      <xdr:colOff>114300</xdr:colOff>
      <xdr:row>108</xdr:row>
      <xdr:rowOff>76200</xdr:rowOff>
    </xdr:to>
    <xdr:cxnSp macro="">
      <xdr:nvCxnSpPr>
        <xdr:cNvPr id="479" name="直線コネクタ 478">
          <a:extLst>
            <a:ext uri="{FF2B5EF4-FFF2-40B4-BE49-F238E27FC236}">
              <a16:creationId xmlns:a16="http://schemas.microsoft.com/office/drawing/2014/main" id="{D0025852-507D-4C82-870D-1814083983C3}"/>
            </a:ext>
          </a:extLst>
        </xdr:cNvPr>
        <xdr:cNvCxnSpPr/>
      </xdr:nvCxnSpPr>
      <xdr:spPr>
        <a:xfrm flipV="1">
          <a:off x="8750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156029</xdr:rowOff>
    </xdr:from>
    <xdr:to>
      <xdr:col>41</xdr:col>
      <xdr:colOff>101600</xdr:colOff>
      <xdr:row>103</xdr:row>
      <xdr:rowOff>86179</xdr:rowOff>
    </xdr:to>
    <xdr:sp macro="" textlink="">
      <xdr:nvSpPr>
        <xdr:cNvPr id="480" name="楕円 479">
          <a:extLst>
            <a:ext uri="{FF2B5EF4-FFF2-40B4-BE49-F238E27FC236}">
              <a16:creationId xmlns:a16="http://schemas.microsoft.com/office/drawing/2014/main" id="{886B3EA9-724A-4963-B754-2CD740FA86D5}"/>
            </a:ext>
          </a:extLst>
        </xdr:cNvPr>
        <xdr:cNvSpPr/>
      </xdr:nvSpPr>
      <xdr:spPr>
        <a:xfrm>
          <a:off x="781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35379</xdr:rowOff>
    </xdr:from>
    <xdr:to>
      <xdr:col>45</xdr:col>
      <xdr:colOff>177800</xdr:colOff>
      <xdr:row>108</xdr:row>
      <xdr:rowOff>76200</xdr:rowOff>
    </xdr:to>
    <xdr:cxnSp macro="">
      <xdr:nvCxnSpPr>
        <xdr:cNvPr id="481" name="直線コネクタ 480">
          <a:extLst>
            <a:ext uri="{FF2B5EF4-FFF2-40B4-BE49-F238E27FC236}">
              <a16:creationId xmlns:a16="http://schemas.microsoft.com/office/drawing/2014/main" id="{812BD85A-2479-4A5D-9639-9FCA1FE49636}"/>
            </a:ext>
          </a:extLst>
        </xdr:cNvPr>
        <xdr:cNvCxnSpPr/>
      </xdr:nvCxnSpPr>
      <xdr:spPr>
        <a:xfrm>
          <a:off x="7861300" y="17694729"/>
          <a:ext cx="889000" cy="8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66221</xdr:rowOff>
    </xdr:from>
    <xdr:to>
      <xdr:col>36</xdr:col>
      <xdr:colOff>165100</xdr:colOff>
      <xdr:row>107</xdr:row>
      <xdr:rowOff>167821</xdr:rowOff>
    </xdr:to>
    <xdr:sp macro="" textlink="">
      <xdr:nvSpPr>
        <xdr:cNvPr id="482" name="楕円 481">
          <a:extLst>
            <a:ext uri="{FF2B5EF4-FFF2-40B4-BE49-F238E27FC236}">
              <a16:creationId xmlns:a16="http://schemas.microsoft.com/office/drawing/2014/main" id="{7D815322-1425-4E8C-969F-84A36F0E138A}"/>
            </a:ext>
          </a:extLst>
        </xdr:cNvPr>
        <xdr:cNvSpPr/>
      </xdr:nvSpPr>
      <xdr:spPr>
        <a:xfrm>
          <a:off x="692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35379</xdr:rowOff>
    </xdr:from>
    <xdr:to>
      <xdr:col>41</xdr:col>
      <xdr:colOff>50800</xdr:colOff>
      <xdr:row>107</xdr:row>
      <xdr:rowOff>117021</xdr:rowOff>
    </xdr:to>
    <xdr:cxnSp macro="">
      <xdr:nvCxnSpPr>
        <xdr:cNvPr id="483" name="直線コネクタ 482">
          <a:extLst>
            <a:ext uri="{FF2B5EF4-FFF2-40B4-BE49-F238E27FC236}">
              <a16:creationId xmlns:a16="http://schemas.microsoft.com/office/drawing/2014/main" id="{991D9726-F8E2-4E87-9919-BE84D848A0B9}"/>
            </a:ext>
          </a:extLst>
        </xdr:cNvPr>
        <xdr:cNvCxnSpPr/>
      </xdr:nvCxnSpPr>
      <xdr:spPr>
        <a:xfrm flipV="1">
          <a:off x="6972300" y="17694729"/>
          <a:ext cx="889000" cy="76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40657</xdr:rowOff>
    </xdr:from>
    <xdr:ext cx="469744" cy="259045"/>
    <xdr:sp macro="" textlink="">
      <xdr:nvSpPr>
        <xdr:cNvPr id="484" name="n_1aveValue【市民会館】&#10;一人当たり面積">
          <a:extLst>
            <a:ext uri="{FF2B5EF4-FFF2-40B4-BE49-F238E27FC236}">
              <a16:creationId xmlns:a16="http://schemas.microsoft.com/office/drawing/2014/main" id="{6F3FA273-85E0-4C58-BD1A-3FC9FCF1BED8}"/>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96175</xdr:rowOff>
    </xdr:from>
    <xdr:ext cx="469744" cy="259045"/>
    <xdr:sp macro="" textlink="">
      <xdr:nvSpPr>
        <xdr:cNvPr id="485" name="n_2aveValue【市民会館】&#10;一人当たり面積">
          <a:extLst>
            <a:ext uri="{FF2B5EF4-FFF2-40B4-BE49-F238E27FC236}">
              <a16:creationId xmlns:a16="http://schemas.microsoft.com/office/drawing/2014/main" id="{C286AAFC-40EB-48FF-9C5D-C34808F3B804}"/>
            </a:ext>
          </a:extLst>
        </xdr:cNvPr>
        <xdr:cNvSpPr txBox="1"/>
      </xdr:nvSpPr>
      <xdr:spPr>
        <a:xfrm>
          <a:off x="8515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86" name="n_3aveValue【市民会館】&#10;一人当たり面積">
          <a:extLst>
            <a:ext uri="{FF2B5EF4-FFF2-40B4-BE49-F238E27FC236}">
              <a16:creationId xmlns:a16="http://schemas.microsoft.com/office/drawing/2014/main" id="{AFC369EE-8A40-4E33-89E8-5DC524C1D0DC}"/>
            </a:ext>
          </a:extLst>
        </xdr:cNvPr>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161489</xdr:rowOff>
    </xdr:from>
    <xdr:ext cx="469744" cy="259045"/>
    <xdr:sp macro="" textlink="">
      <xdr:nvSpPr>
        <xdr:cNvPr id="487" name="n_4aveValue【市民会館】&#10;一人当たり面積">
          <a:extLst>
            <a:ext uri="{FF2B5EF4-FFF2-40B4-BE49-F238E27FC236}">
              <a16:creationId xmlns:a16="http://schemas.microsoft.com/office/drawing/2014/main" id="{392D2439-3387-4B90-B1FD-74165E0AB847}"/>
            </a:ext>
          </a:extLst>
        </xdr:cNvPr>
        <xdr:cNvSpPr txBox="1"/>
      </xdr:nvSpPr>
      <xdr:spPr>
        <a:xfrm>
          <a:off x="6737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114861</xdr:rowOff>
    </xdr:from>
    <xdr:ext cx="469744" cy="259045"/>
    <xdr:sp macro="" textlink="">
      <xdr:nvSpPr>
        <xdr:cNvPr id="488" name="n_1mainValue【市民会館】&#10;一人当たり面積">
          <a:extLst>
            <a:ext uri="{FF2B5EF4-FFF2-40B4-BE49-F238E27FC236}">
              <a16:creationId xmlns:a16="http://schemas.microsoft.com/office/drawing/2014/main" id="{E09F9EEF-FBB6-488B-9556-23A7281FF45F}"/>
            </a:ext>
          </a:extLst>
        </xdr:cNvPr>
        <xdr:cNvSpPr txBox="1"/>
      </xdr:nvSpPr>
      <xdr:spPr>
        <a:xfrm>
          <a:off x="9391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489" name="n_2mainValue【市民会館】&#10;一人当たり面積">
          <a:extLst>
            <a:ext uri="{FF2B5EF4-FFF2-40B4-BE49-F238E27FC236}">
              <a16:creationId xmlns:a16="http://schemas.microsoft.com/office/drawing/2014/main" id="{B3E249C6-B2B0-495C-AC02-31E8355A0C60}"/>
            </a:ext>
          </a:extLst>
        </xdr:cNvPr>
        <xdr:cNvSpPr txBox="1"/>
      </xdr:nvSpPr>
      <xdr:spPr>
        <a:xfrm>
          <a:off x="851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102706</xdr:rowOff>
    </xdr:from>
    <xdr:ext cx="469744" cy="259045"/>
    <xdr:sp macro="" textlink="">
      <xdr:nvSpPr>
        <xdr:cNvPr id="490" name="n_3mainValue【市民会館】&#10;一人当たり面積">
          <a:extLst>
            <a:ext uri="{FF2B5EF4-FFF2-40B4-BE49-F238E27FC236}">
              <a16:creationId xmlns:a16="http://schemas.microsoft.com/office/drawing/2014/main" id="{4106609E-DB08-4526-A779-E3A8688321E2}"/>
            </a:ext>
          </a:extLst>
        </xdr:cNvPr>
        <xdr:cNvSpPr txBox="1"/>
      </xdr:nvSpPr>
      <xdr:spPr>
        <a:xfrm>
          <a:off x="76264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158948</xdr:rowOff>
    </xdr:from>
    <xdr:ext cx="469744" cy="259045"/>
    <xdr:sp macro="" textlink="">
      <xdr:nvSpPr>
        <xdr:cNvPr id="491" name="n_4mainValue【市民会館】&#10;一人当たり面積">
          <a:extLst>
            <a:ext uri="{FF2B5EF4-FFF2-40B4-BE49-F238E27FC236}">
              <a16:creationId xmlns:a16="http://schemas.microsoft.com/office/drawing/2014/main" id="{59AA4777-1188-4928-9A75-4E6ABD7793EF}"/>
            </a:ext>
          </a:extLst>
        </xdr:cNvPr>
        <xdr:cNvSpPr txBox="1"/>
      </xdr:nvSpPr>
      <xdr:spPr>
        <a:xfrm>
          <a:off x="6737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569E94BC-2D6A-4160-8EE2-4934EF190D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369D1B0F-D5D1-49CA-9E23-F09ADE6E12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9C06759E-8B63-4B7F-B55E-A59EF5A427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56661004-035F-4122-A6E9-F33F5E8D1F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252A07E5-1A64-45C4-9BA3-AF8B437B79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1A019AB1-3A1E-46B2-A75A-EF04EFAFFF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C57CA319-4875-4384-B044-1413F6B51E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D63603C2-DD18-4A18-AFB2-AACDE21E73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35DD6CC9-8BEC-4D5B-8E4A-1A7AED161F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333F9B39-D3B5-4389-BF9D-31F7F8D969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B0731607-12FA-4B6A-B093-8ACF02FC35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C1F24EB3-3D2A-4D6F-9F51-8B9A967353E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8608860-534D-4997-AF3F-E2F7024BD29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115F6F5A-5CD4-4BE3-802F-B02B7505CC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75F73E3E-CB77-4A8D-8554-BFCFA7ADCD1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7562D6BA-7CCE-4ED8-B9D4-2ACC2E1CC13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F1502277-A464-40FE-A6F9-11F0E3CBC49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78DFB3AE-8651-4248-9E4F-C50A58FBBAA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D7042C07-2E25-4D4D-B6F4-6976E045236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95213E28-FC79-4A3A-A077-4C30D397A7B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19DE4766-A3C0-4842-9B05-EC0EE8E9113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5AE677CE-E7BF-4B54-82AC-395BB308C18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12056D2F-E904-42C6-A761-564CFD350B2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DF024FA-E11D-4145-858B-B673D9548E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516" name="直線コネクタ 515">
          <a:extLst>
            <a:ext uri="{FF2B5EF4-FFF2-40B4-BE49-F238E27FC236}">
              <a16:creationId xmlns:a16="http://schemas.microsoft.com/office/drawing/2014/main" id="{0E21D613-3E99-44D3-9205-3D0AF4ED4829}"/>
            </a:ext>
          </a:extLst>
        </xdr:cNvPr>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00CCBC59-A162-40DC-8805-F0E243E2C7E5}"/>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8" name="直線コネクタ 517">
          <a:extLst>
            <a:ext uri="{FF2B5EF4-FFF2-40B4-BE49-F238E27FC236}">
              <a16:creationId xmlns:a16="http://schemas.microsoft.com/office/drawing/2014/main" id="{5AF2D768-A6FC-4822-A6F4-C33AB0B5E48A}"/>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465BE296-13D2-4A6A-AA86-DFBC93642C8E}"/>
            </a:ext>
          </a:extLst>
        </xdr:cNvPr>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520" name="直線コネクタ 519">
          <a:extLst>
            <a:ext uri="{FF2B5EF4-FFF2-40B4-BE49-F238E27FC236}">
              <a16:creationId xmlns:a16="http://schemas.microsoft.com/office/drawing/2014/main" id="{0E3B809B-3FE5-46A1-8A10-B7FE1EE7BDC6}"/>
            </a:ext>
          </a:extLst>
        </xdr:cNvPr>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DD81E855-960A-40A8-A2FF-D9976B058E9B}"/>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2" name="フローチャート: 判断 521">
          <a:extLst>
            <a:ext uri="{FF2B5EF4-FFF2-40B4-BE49-F238E27FC236}">
              <a16:creationId xmlns:a16="http://schemas.microsoft.com/office/drawing/2014/main" id="{DC6A9707-ADCA-4135-864C-70F085184BF2}"/>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23" name="フローチャート: 判断 522">
          <a:extLst>
            <a:ext uri="{FF2B5EF4-FFF2-40B4-BE49-F238E27FC236}">
              <a16:creationId xmlns:a16="http://schemas.microsoft.com/office/drawing/2014/main" id="{256C48CC-AC34-4ADA-AAFD-47FBE3BA659D}"/>
            </a:ext>
          </a:extLst>
        </xdr:cNvPr>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4" name="フローチャート: 判断 523">
          <a:extLst>
            <a:ext uri="{FF2B5EF4-FFF2-40B4-BE49-F238E27FC236}">
              <a16:creationId xmlns:a16="http://schemas.microsoft.com/office/drawing/2014/main" id="{8A3652F5-4CF1-4696-A6C9-95F7A79B773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25" name="フローチャート: 判断 524">
          <a:extLst>
            <a:ext uri="{FF2B5EF4-FFF2-40B4-BE49-F238E27FC236}">
              <a16:creationId xmlns:a16="http://schemas.microsoft.com/office/drawing/2014/main" id="{E959D963-0A77-4DE8-B0A9-1B84A02EFEFD}"/>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26" name="フローチャート: 判断 525">
          <a:extLst>
            <a:ext uri="{FF2B5EF4-FFF2-40B4-BE49-F238E27FC236}">
              <a16:creationId xmlns:a16="http://schemas.microsoft.com/office/drawing/2014/main" id="{FCCA8795-1D03-48F4-BC79-500466CA3EB7}"/>
            </a:ext>
          </a:extLst>
        </xdr:cNvPr>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EA9FCC7-229C-43D2-BDC8-B59B2B78F5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D9B9FB9-D151-4AB7-903D-D8FC9B4B7C0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2C2F943-6F3F-4844-B9E8-AA24657A7A9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0C07A4B-99BC-4E6F-8B4D-A6278E0E3C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47D2F0B-31A8-4211-AFC6-A47E7FB5ED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164465</xdr:rowOff>
    </xdr:from>
    <xdr:to>
      <xdr:col>85</xdr:col>
      <xdr:colOff>177800</xdr:colOff>
      <xdr:row>35</xdr:row>
      <xdr:rowOff>94615</xdr:rowOff>
    </xdr:to>
    <xdr:sp macro="" textlink="">
      <xdr:nvSpPr>
        <xdr:cNvPr id="532" name="楕円 531">
          <a:extLst>
            <a:ext uri="{FF2B5EF4-FFF2-40B4-BE49-F238E27FC236}">
              <a16:creationId xmlns:a16="http://schemas.microsoft.com/office/drawing/2014/main" id="{0D9BC30A-026E-47C6-BF30-152A61809C32}"/>
            </a:ext>
          </a:extLst>
        </xdr:cNvPr>
        <xdr:cNvSpPr/>
      </xdr:nvSpPr>
      <xdr:spPr>
        <a:xfrm>
          <a:off x="162687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15892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1A9752F2-2BA5-41B5-AA67-24EF88C1199F}"/>
            </a:ext>
          </a:extLst>
        </xdr:cNvPr>
        <xdr:cNvSpPr txBox="1"/>
      </xdr:nvSpPr>
      <xdr:spPr>
        <a:xfrm>
          <a:off x="16357600"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109220</xdr:rowOff>
    </xdr:from>
    <xdr:to>
      <xdr:col>81</xdr:col>
      <xdr:colOff>101600</xdr:colOff>
      <xdr:row>35</xdr:row>
      <xdr:rowOff>39370</xdr:rowOff>
    </xdr:to>
    <xdr:sp macro="" textlink="">
      <xdr:nvSpPr>
        <xdr:cNvPr id="534" name="楕円 533">
          <a:extLst>
            <a:ext uri="{FF2B5EF4-FFF2-40B4-BE49-F238E27FC236}">
              <a16:creationId xmlns:a16="http://schemas.microsoft.com/office/drawing/2014/main" id="{97A9096C-85BD-4E7F-9DEF-9B084F5BDF4E}"/>
            </a:ext>
          </a:extLst>
        </xdr:cNvPr>
        <xdr:cNvSpPr/>
      </xdr:nvSpPr>
      <xdr:spPr>
        <a:xfrm>
          <a:off x="1543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160020</xdr:rowOff>
    </xdr:from>
    <xdr:to>
      <xdr:col>85</xdr:col>
      <xdr:colOff>127000</xdr:colOff>
      <xdr:row>35</xdr:row>
      <xdr:rowOff>43815</xdr:rowOff>
    </xdr:to>
    <xdr:cxnSp macro="">
      <xdr:nvCxnSpPr>
        <xdr:cNvPr id="535" name="直線コネクタ 534">
          <a:extLst>
            <a:ext uri="{FF2B5EF4-FFF2-40B4-BE49-F238E27FC236}">
              <a16:creationId xmlns:a16="http://schemas.microsoft.com/office/drawing/2014/main" id="{5A06385E-AA5B-4EAC-A0CC-12F4BACD258D}"/>
            </a:ext>
          </a:extLst>
        </xdr:cNvPr>
        <xdr:cNvCxnSpPr/>
      </xdr:nvCxnSpPr>
      <xdr:spPr>
        <a:xfrm>
          <a:off x="15481300" y="59893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53975</xdr:rowOff>
    </xdr:from>
    <xdr:to>
      <xdr:col>76</xdr:col>
      <xdr:colOff>165100</xdr:colOff>
      <xdr:row>34</xdr:row>
      <xdr:rowOff>155575</xdr:rowOff>
    </xdr:to>
    <xdr:sp macro="" textlink="">
      <xdr:nvSpPr>
        <xdr:cNvPr id="536" name="楕円 535">
          <a:extLst>
            <a:ext uri="{FF2B5EF4-FFF2-40B4-BE49-F238E27FC236}">
              <a16:creationId xmlns:a16="http://schemas.microsoft.com/office/drawing/2014/main" id="{3F03C435-6E63-45E4-A20B-FAA4A790E88D}"/>
            </a:ext>
          </a:extLst>
        </xdr:cNvPr>
        <xdr:cNvSpPr/>
      </xdr:nvSpPr>
      <xdr:spPr>
        <a:xfrm>
          <a:off x="14541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34</xdr:row>
      <xdr:rowOff>160020</xdr:rowOff>
    </xdr:to>
    <xdr:cxnSp macro="">
      <xdr:nvCxnSpPr>
        <xdr:cNvPr id="537" name="直線コネクタ 536">
          <a:extLst>
            <a:ext uri="{FF2B5EF4-FFF2-40B4-BE49-F238E27FC236}">
              <a16:creationId xmlns:a16="http://schemas.microsoft.com/office/drawing/2014/main" id="{60AA9F25-33F6-49CE-94CC-8C5F34E8899B}"/>
            </a:ext>
          </a:extLst>
        </xdr:cNvPr>
        <xdr:cNvCxnSpPr/>
      </xdr:nvCxnSpPr>
      <xdr:spPr>
        <a:xfrm>
          <a:off x="14592300" y="59340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xdr:rowOff>
    </xdr:from>
    <xdr:to>
      <xdr:col>72</xdr:col>
      <xdr:colOff>38100</xdr:colOff>
      <xdr:row>34</xdr:row>
      <xdr:rowOff>102235</xdr:rowOff>
    </xdr:to>
    <xdr:sp macro="" textlink="">
      <xdr:nvSpPr>
        <xdr:cNvPr id="538" name="楕円 537">
          <a:extLst>
            <a:ext uri="{FF2B5EF4-FFF2-40B4-BE49-F238E27FC236}">
              <a16:creationId xmlns:a16="http://schemas.microsoft.com/office/drawing/2014/main" id="{543DA9B1-FD11-4F17-9AA9-DAA58E8D16DA}"/>
            </a:ext>
          </a:extLst>
        </xdr:cNvPr>
        <xdr:cNvSpPr/>
      </xdr:nvSpPr>
      <xdr:spPr>
        <a:xfrm>
          <a:off x="13652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51435</xdr:rowOff>
    </xdr:from>
    <xdr:to>
      <xdr:col>76</xdr:col>
      <xdr:colOff>114300</xdr:colOff>
      <xdr:row>34</xdr:row>
      <xdr:rowOff>104775</xdr:rowOff>
    </xdr:to>
    <xdr:cxnSp macro="">
      <xdr:nvCxnSpPr>
        <xdr:cNvPr id="539" name="直線コネクタ 538">
          <a:extLst>
            <a:ext uri="{FF2B5EF4-FFF2-40B4-BE49-F238E27FC236}">
              <a16:creationId xmlns:a16="http://schemas.microsoft.com/office/drawing/2014/main" id="{88C4317C-2673-48C4-A80A-898C5A9FC3C8}"/>
            </a:ext>
          </a:extLst>
        </xdr:cNvPr>
        <xdr:cNvCxnSpPr/>
      </xdr:nvCxnSpPr>
      <xdr:spPr>
        <a:xfrm>
          <a:off x="13703300" y="58807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485D1BE0-717B-4AF0-A3BD-7FFAE71BC9A8}"/>
            </a:ext>
          </a:extLst>
        </xdr:cNvPr>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B090C41F-B1AA-4322-90C6-C5B178021359}"/>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B0DB8C95-0999-4B32-AD10-8FB6E8D5224C}"/>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10D33805-927F-4A34-B59B-F6E77C40E728}"/>
            </a:ext>
          </a:extLst>
        </xdr:cNvPr>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55897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A2B6BA65-AA6F-4B10-98D9-915701261C7C}"/>
            </a:ext>
          </a:extLst>
        </xdr:cNvPr>
        <xdr:cNvSpPr txBox="1"/>
      </xdr:nvSpPr>
      <xdr:spPr>
        <a:xfrm>
          <a:off x="1526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652</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E1FD5407-FB21-46A2-9BBA-212DBA376781}"/>
            </a:ext>
          </a:extLst>
        </xdr:cNvPr>
        <xdr:cNvSpPr txBox="1"/>
      </xdr:nvSpPr>
      <xdr:spPr>
        <a:xfrm>
          <a:off x="143897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118762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15FB254A-F4DF-4E85-9BCB-ED9F436F3213}"/>
            </a:ext>
          </a:extLst>
        </xdr:cNvPr>
        <xdr:cNvSpPr txBox="1"/>
      </xdr:nvSpPr>
      <xdr:spPr>
        <a:xfrm>
          <a:off x="13500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D3082854-C739-4FF9-8A2B-9574509A4B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1BD0D3BE-AA52-4146-B4EA-3BD7FF188B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832BE91-FCF6-4F57-AB41-255AEC59CB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C0248476-7F9B-408D-80A7-AF093B0FBE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72813E9-928C-4358-BEDB-EE2A6CE626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F953D6D8-1A0A-4049-9AA9-B10039A908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AE0ED9D9-755D-4B94-8C50-0131C42483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43C2EFB0-D253-4391-80DF-6C7E895979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D293739F-402C-41D2-B0C6-23B10C0140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AF5F32A3-ABFB-4211-8B49-B3FEF955D9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EC941682-336D-4791-9F57-E5135372378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C5DFC850-ABF5-4A03-9901-B588FC3380C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443BCA4A-217C-4C2A-B91B-9A8E669D6A5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56A453A6-1504-48CD-A993-216A03C751D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32D7B03-75CE-40E9-8E9A-214A6B176AE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E321C644-3D38-45C6-8A04-A3099EB73AE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6E3C0AB0-CA6D-46EF-B229-BE2CF0EA8E2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0A7E0915-AC1E-4C93-8A82-5C5702C59CC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AC56D021-E642-4F23-B8A0-6EC88C6BCB9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6A976CA5-A827-4EB1-B460-37D33784C28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C0E600A4-4D19-4B89-93A7-5970DC5D0E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9FAE7B7E-F6DD-4A7B-806C-3B6EAFE95C5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7F067B59-2D09-4D79-A8E6-8EB49D9A64D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570" name="直線コネクタ 569">
          <a:extLst>
            <a:ext uri="{FF2B5EF4-FFF2-40B4-BE49-F238E27FC236}">
              <a16:creationId xmlns:a16="http://schemas.microsoft.com/office/drawing/2014/main" id="{745D7A29-81C7-4A29-9A37-45B1239F7FCA}"/>
            </a:ext>
          </a:extLst>
        </xdr:cNvPr>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94991964-39B8-465B-BCD6-065714A387BE}"/>
            </a:ext>
          </a:extLst>
        </xdr:cNvPr>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572" name="直線コネクタ 571">
          <a:extLst>
            <a:ext uri="{FF2B5EF4-FFF2-40B4-BE49-F238E27FC236}">
              <a16:creationId xmlns:a16="http://schemas.microsoft.com/office/drawing/2014/main" id="{1C1A6F0D-1F11-4D62-B33E-839F35AC5575}"/>
            </a:ext>
          </a:extLst>
        </xdr:cNvPr>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F2260EDF-21B9-4A6F-8836-BC4062822EC6}"/>
            </a:ext>
          </a:extLst>
        </xdr:cNvPr>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574" name="直線コネクタ 573">
          <a:extLst>
            <a:ext uri="{FF2B5EF4-FFF2-40B4-BE49-F238E27FC236}">
              <a16:creationId xmlns:a16="http://schemas.microsoft.com/office/drawing/2014/main" id="{AE42BE75-01FB-4C01-B2B6-3FE7967DB3F1}"/>
            </a:ext>
          </a:extLst>
        </xdr:cNvPr>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124499</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0813AB72-C6B3-4560-95A6-9D309961F442}"/>
            </a:ext>
          </a:extLst>
        </xdr:cNvPr>
        <xdr:cNvSpPr txBox="1"/>
      </xdr:nvSpPr>
      <xdr:spPr>
        <a:xfrm>
          <a:off x="22199600" y="6639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576" name="フローチャート: 判断 575">
          <a:extLst>
            <a:ext uri="{FF2B5EF4-FFF2-40B4-BE49-F238E27FC236}">
              <a16:creationId xmlns:a16="http://schemas.microsoft.com/office/drawing/2014/main" id="{060A33B6-47DB-4A4B-B494-1FF5FB47D7B9}"/>
            </a:ext>
          </a:extLst>
        </xdr:cNvPr>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77" name="フローチャート: 判断 576">
          <a:extLst>
            <a:ext uri="{FF2B5EF4-FFF2-40B4-BE49-F238E27FC236}">
              <a16:creationId xmlns:a16="http://schemas.microsoft.com/office/drawing/2014/main" id="{717F57DD-34A9-4A47-BB03-E69C57D9886F}"/>
            </a:ext>
          </a:extLst>
        </xdr:cNvPr>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78" name="フローチャート: 判断 577">
          <a:extLst>
            <a:ext uri="{FF2B5EF4-FFF2-40B4-BE49-F238E27FC236}">
              <a16:creationId xmlns:a16="http://schemas.microsoft.com/office/drawing/2014/main" id="{8911D0E1-D61E-4CB3-B3AD-D387311658AC}"/>
            </a:ext>
          </a:extLst>
        </xdr:cNvPr>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79" name="フローチャート: 判断 578">
          <a:extLst>
            <a:ext uri="{FF2B5EF4-FFF2-40B4-BE49-F238E27FC236}">
              <a16:creationId xmlns:a16="http://schemas.microsoft.com/office/drawing/2014/main" id="{1A6E1A4F-4900-478A-9555-F00EC0BCCC00}"/>
            </a:ext>
          </a:extLst>
        </xdr:cNvPr>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80" name="フローチャート: 判断 579">
          <a:extLst>
            <a:ext uri="{FF2B5EF4-FFF2-40B4-BE49-F238E27FC236}">
              <a16:creationId xmlns:a16="http://schemas.microsoft.com/office/drawing/2014/main" id="{31B0E9CE-7C2D-4DFF-9F0D-B9373483DA4D}"/>
            </a:ext>
          </a:extLst>
        </xdr:cNvPr>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048CB3E-0CF2-4340-A0E0-B6D3F6A6108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95AF856-485A-4364-9088-85B4D562C0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3484044-2F68-4EF6-82E4-87E003EC88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A76477F-597E-44E2-9F04-859FEE501D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4BA31DC-EA09-4BDD-9270-078A8221F6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162331</xdr:rowOff>
    </xdr:from>
    <xdr:to>
      <xdr:col>116</xdr:col>
      <xdr:colOff>114300</xdr:colOff>
      <xdr:row>41</xdr:row>
      <xdr:rowOff>92481</xdr:rowOff>
    </xdr:to>
    <xdr:sp macro="" textlink="">
      <xdr:nvSpPr>
        <xdr:cNvPr id="586" name="楕円 585">
          <a:extLst>
            <a:ext uri="{FF2B5EF4-FFF2-40B4-BE49-F238E27FC236}">
              <a16:creationId xmlns:a16="http://schemas.microsoft.com/office/drawing/2014/main" id="{114DDFC6-B8CE-4DBF-B284-F8B2539C9137}"/>
            </a:ext>
          </a:extLst>
        </xdr:cNvPr>
        <xdr:cNvSpPr/>
      </xdr:nvSpPr>
      <xdr:spPr>
        <a:xfrm>
          <a:off x="22110700" y="70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140758</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71361369-DC9B-4502-9CF4-E3392755CCF3}"/>
            </a:ext>
          </a:extLst>
        </xdr:cNvPr>
        <xdr:cNvSpPr txBox="1"/>
      </xdr:nvSpPr>
      <xdr:spPr>
        <a:xfrm>
          <a:off x="22199600" y="69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164217</xdr:rowOff>
    </xdr:from>
    <xdr:to>
      <xdr:col>112</xdr:col>
      <xdr:colOff>38100</xdr:colOff>
      <xdr:row>41</xdr:row>
      <xdr:rowOff>94367</xdr:rowOff>
    </xdr:to>
    <xdr:sp macro="" textlink="">
      <xdr:nvSpPr>
        <xdr:cNvPr id="588" name="楕円 587">
          <a:extLst>
            <a:ext uri="{FF2B5EF4-FFF2-40B4-BE49-F238E27FC236}">
              <a16:creationId xmlns:a16="http://schemas.microsoft.com/office/drawing/2014/main" id="{EC582EED-A11C-42F2-9D4A-48708F059079}"/>
            </a:ext>
          </a:extLst>
        </xdr:cNvPr>
        <xdr:cNvSpPr/>
      </xdr:nvSpPr>
      <xdr:spPr>
        <a:xfrm>
          <a:off x="21272500" y="702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41681</xdr:rowOff>
    </xdr:from>
    <xdr:to>
      <xdr:col>116</xdr:col>
      <xdr:colOff>63500</xdr:colOff>
      <xdr:row>41</xdr:row>
      <xdr:rowOff>43567</xdr:rowOff>
    </xdr:to>
    <xdr:cxnSp macro="">
      <xdr:nvCxnSpPr>
        <xdr:cNvPr id="589" name="直線コネクタ 588">
          <a:extLst>
            <a:ext uri="{FF2B5EF4-FFF2-40B4-BE49-F238E27FC236}">
              <a16:creationId xmlns:a16="http://schemas.microsoft.com/office/drawing/2014/main" id="{C1BFBA96-E813-4DF8-BEBB-8D6598FE970B}"/>
            </a:ext>
          </a:extLst>
        </xdr:cNvPr>
        <xdr:cNvCxnSpPr/>
      </xdr:nvCxnSpPr>
      <xdr:spPr>
        <a:xfrm flipV="1">
          <a:off x="21323300" y="7071131"/>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165505</xdr:rowOff>
    </xdr:from>
    <xdr:to>
      <xdr:col>107</xdr:col>
      <xdr:colOff>101600</xdr:colOff>
      <xdr:row>41</xdr:row>
      <xdr:rowOff>95655</xdr:rowOff>
    </xdr:to>
    <xdr:sp macro="" textlink="">
      <xdr:nvSpPr>
        <xdr:cNvPr id="590" name="楕円 589">
          <a:extLst>
            <a:ext uri="{FF2B5EF4-FFF2-40B4-BE49-F238E27FC236}">
              <a16:creationId xmlns:a16="http://schemas.microsoft.com/office/drawing/2014/main" id="{6E697D61-BD1D-4D5B-B362-AE76D7FDDE16}"/>
            </a:ext>
          </a:extLst>
        </xdr:cNvPr>
        <xdr:cNvSpPr/>
      </xdr:nvSpPr>
      <xdr:spPr>
        <a:xfrm>
          <a:off x="20383500" y="70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43567</xdr:rowOff>
    </xdr:from>
    <xdr:to>
      <xdr:col>111</xdr:col>
      <xdr:colOff>177800</xdr:colOff>
      <xdr:row>41</xdr:row>
      <xdr:rowOff>44855</xdr:rowOff>
    </xdr:to>
    <xdr:cxnSp macro="">
      <xdr:nvCxnSpPr>
        <xdr:cNvPr id="591" name="直線コネクタ 590">
          <a:extLst>
            <a:ext uri="{FF2B5EF4-FFF2-40B4-BE49-F238E27FC236}">
              <a16:creationId xmlns:a16="http://schemas.microsoft.com/office/drawing/2014/main" id="{2F89FD7A-3502-4172-8C28-2A7AE01AB6ED}"/>
            </a:ext>
          </a:extLst>
        </xdr:cNvPr>
        <xdr:cNvCxnSpPr/>
      </xdr:nvCxnSpPr>
      <xdr:spPr>
        <a:xfrm flipV="1">
          <a:off x="20434300" y="7073017"/>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167776</xdr:rowOff>
    </xdr:from>
    <xdr:to>
      <xdr:col>102</xdr:col>
      <xdr:colOff>165100</xdr:colOff>
      <xdr:row>41</xdr:row>
      <xdr:rowOff>97926</xdr:rowOff>
    </xdr:to>
    <xdr:sp macro="" textlink="">
      <xdr:nvSpPr>
        <xdr:cNvPr id="592" name="楕円 591">
          <a:extLst>
            <a:ext uri="{FF2B5EF4-FFF2-40B4-BE49-F238E27FC236}">
              <a16:creationId xmlns:a16="http://schemas.microsoft.com/office/drawing/2014/main" id="{78B4184D-D8EC-448A-98AC-F1BBD21BBE8A}"/>
            </a:ext>
          </a:extLst>
        </xdr:cNvPr>
        <xdr:cNvSpPr/>
      </xdr:nvSpPr>
      <xdr:spPr>
        <a:xfrm>
          <a:off x="19494500" y="7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44855</xdr:rowOff>
    </xdr:from>
    <xdr:to>
      <xdr:col>107</xdr:col>
      <xdr:colOff>50800</xdr:colOff>
      <xdr:row>41</xdr:row>
      <xdr:rowOff>47126</xdr:rowOff>
    </xdr:to>
    <xdr:cxnSp macro="">
      <xdr:nvCxnSpPr>
        <xdr:cNvPr id="593" name="直線コネクタ 592">
          <a:extLst>
            <a:ext uri="{FF2B5EF4-FFF2-40B4-BE49-F238E27FC236}">
              <a16:creationId xmlns:a16="http://schemas.microsoft.com/office/drawing/2014/main" id="{999C3521-CE51-4790-97C7-2C2F2CE28AD6}"/>
            </a:ext>
          </a:extLst>
        </xdr:cNvPr>
        <xdr:cNvCxnSpPr/>
      </xdr:nvCxnSpPr>
      <xdr:spPr>
        <a:xfrm flipV="1">
          <a:off x="19545300" y="7074305"/>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594" name="n_1aveValue【一般廃棄物処理施設】&#10;一人当たり有形固定資産（償却資産）額">
          <a:extLst>
            <a:ext uri="{FF2B5EF4-FFF2-40B4-BE49-F238E27FC236}">
              <a16:creationId xmlns:a16="http://schemas.microsoft.com/office/drawing/2014/main" id="{F07A753B-070D-4336-B13D-0DC4FE2EF83B}"/>
            </a:ext>
          </a:extLst>
        </xdr:cNvPr>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595" name="n_2aveValue【一般廃棄物処理施設】&#10;一人当たり有形固定資産（償却資産）額">
          <a:extLst>
            <a:ext uri="{FF2B5EF4-FFF2-40B4-BE49-F238E27FC236}">
              <a16:creationId xmlns:a16="http://schemas.microsoft.com/office/drawing/2014/main" id="{F96645FD-C64F-44CB-BAD6-62152881528B}"/>
            </a:ext>
          </a:extLst>
        </xdr:cNvPr>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596" name="n_3aveValue【一般廃棄物処理施設】&#10;一人当たり有形固定資産（償却資産）額">
          <a:extLst>
            <a:ext uri="{FF2B5EF4-FFF2-40B4-BE49-F238E27FC236}">
              <a16:creationId xmlns:a16="http://schemas.microsoft.com/office/drawing/2014/main" id="{C46B9576-7E3B-4CCE-915C-8D6977F313EA}"/>
            </a:ext>
          </a:extLst>
        </xdr:cNvPr>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97" name="n_4aveValue【一般廃棄物処理施設】&#10;一人当たり有形固定資産（償却資産）額">
          <a:extLst>
            <a:ext uri="{FF2B5EF4-FFF2-40B4-BE49-F238E27FC236}">
              <a16:creationId xmlns:a16="http://schemas.microsoft.com/office/drawing/2014/main" id="{F52CF622-C81D-4675-BB7D-D0DE3430EB81}"/>
            </a:ext>
          </a:extLst>
        </xdr:cNvPr>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85494</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id="{E0FF2230-3D6C-4B7D-9EA9-E08F5D74FDB0}"/>
            </a:ext>
          </a:extLst>
        </xdr:cNvPr>
        <xdr:cNvSpPr txBox="1"/>
      </xdr:nvSpPr>
      <xdr:spPr>
        <a:xfrm>
          <a:off x="21043411" y="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86782</xdr:rowOff>
    </xdr:from>
    <xdr:ext cx="534377" cy="259045"/>
    <xdr:sp macro="" textlink="">
      <xdr:nvSpPr>
        <xdr:cNvPr id="599" name="n_2mainValue【一般廃棄物処理施設】&#10;一人当たり有形固定資産（償却資産）額">
          <a:extLst>
            <a:ext uri="{FF2B5EF4-FFF2-40B4-BE49-F238E27FC236}">
              <a16:creationId xmlns:a16="http://schemas.microsoft.com/office/drawing/2014/main" id="{48FB0A24-3240-4F95-B375-58883DEA04F9}"/>
            </a:ext>
          </a:extLst>
        </xdr:cNvPr>
        <xdr:cNvSpPr txBox="1"/>
      </xdr:nvSpPr>
      <xdr:spPr>
        <a:xfrm>
          <a:off x="20167111" y="71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89053</xdr:rowOff>
    </xdr:from>
    <xdr:ext cx="534377" cy="259045"/>
    <xdr:sp macro="" textlink="">
      <xdr:nvSpPr>
        <xdr:cNvPr id="600" name="n_3mainValue【一般廃棄物処理施設】&#10;一人当たり有形固定資産（償却資産）額">
          <a:extLst>
            <a:ext uri="{FF2B5EF4-FFF2-40B4-BE49-F238E27FC236}">
              <a16:creationId xmlns:a16="http://schemas.microsoft.com/office/drawing/2014/main" id="{746F2110-7953-423C-A069-655C11679E91}"/>
            </a:ext>
          </a:extLst>
        </xdr:cNvPr>
        <xdr:cNvSpPr txBox="1"/>
      </xdr:nvSpPr>
      <xdr:spPr>
        <a:xfrm>
          <a:off x="19278111" y="71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2BED52D8-51BB-45AF-99A1-F82CA77C5A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84D92D1F-4674-4B43-8EF7-5BAB316578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3475623A-0B5D-4EBA-ACC0-BF69B5DA58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3BA68A29-F3B6-40AD-A4C3-A03F406031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FC6B5C09-979D-4AAF-8833-583565B222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B01AD9F8-F1AC-4AC8-95D4-4F415714F2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162ABDD5-8166-4439-8EC3-F69251FF58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36380311-5D91-4B8E-BD12-B32BD8B6EF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822B230F-1974-4F1C-AE61-CDB7DA35BC3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BA9A848B-441F-49A3-B3C4-8901F6C3F7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27DDB28E-D14E-4904-B65D-C4F3F815D60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2FBD0F91-CC0C-4804-8A21-E910D55A547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a:extLst>
            <a:ext uri="{FF2B5EF4-FFF2-40B4-BE49-F238E27FC236}">
              <a16:creationId xmlns:a16="http://schemas.microsoft.com/office/drawing/2014/main" id="{6A8369F6-B02A-4CC5-B3BB-CF23C2C926D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6EFAD059-0493-4C23-AF8E-900093CD4DC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28CDDE4F-B670-4346-A6EB-C85B6717A9F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A9A8E9CB-F3BC-4430-8E2B-08BC1AF81AC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8EE1D9A0-5862-4F18-BCE6-3C6984E3EED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B38E5E79-CE08-4E7D-B299-2584ED7884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424E721A-8FAB-4FC1-8975-C7FBDF79FEB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85E32D85-A245-49C2-9AF7-96264A8364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a:extLst>
            <a:ext uri="{FF2B5EF4-FFF2-40B4-BE49-F238E27FC236}">
              <a16:creationId xmlns:a16="http://schemas.microsoft.com/office/drawing/2014/main" id="{1F9A3533-685D-4033-AC51-900C970AD2B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D4B4A1E1-D8B7-4B88-9DFA-D1AF31D3A52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316EEF58-21DC-4C3A-B472-C618274DFB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624" name="直線コネクタ 623">
          <a:extLst>
            <a:ext uri="{FF2B5EF4-FFF2-40B4-BE49-F238E27FC236}">
              <a16:creationId xmlns:a16="http://schemas.microsoft.com/office/drawing/2014/main" id="{4186E9B0-017A-457C-A5A2-B7E931972EB9}"/>
            </a:ext>
          </a:extLst>
        </xdr:cNvPr>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68F4AAA1-D02C-488F-98E4-7179AF85DCD2}"/>
            </a:ext>
          </a:extLst>
        </xdr:cNvPr>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626" name="直線コネクタ 625">
          <a:extLst>
            <a:ext uri="{FF2B5EF4-FFF2-40B4-BE49-F238E27FC236}">
              <a16:creationId xmlns:a16="http://schemas.microsoft.com/office/drawing/2014/main" id="{4E8250C6-68CC-4139-BA11-B8DDBE34144B}"/>
            </a:ext>
          </a:extLst>
        </xdr:cNvPr>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627" name="【保健センター・保健所】&#10;有形固定資産減価償却率最大値テキスト">
          <a:extLst>
            <a:ext uri="{FF2B5EF4-FFF2-40B4-BE49-F238E27FC236}">
              <a16:creationId xmlns:a16="http://schemas.microsoft.com/office/drawing/2014/main" id="{D8F09820-A999-4372-89B3-CFAC6E2CE205}"/>
            </a:ext>
          </a:extLst>
        </xdr:cNvPr>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628" name="直線コネクタ 627">
          <a:extLst>
            <a:ext uri="{FF2B5EF4-FFF2-40B4-BE49-F238E27FC236}">
              <a16:creationId xmlns:a16="http://schemas.microsoft.com/office/drawing/2014/main" id="{AB1E5FC4-726F-46A3-BD7A-615F332A090C}"/>
            </a:ext>
          </a:extLst>
        </xdr:cNvPr>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103522</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3F77104F-2583-450E-9EA4-426479658A36}"/>
            </a:ext>
          </a:extLst>
        </xdr:cNvPr>
        <xdr:cNvSpPr txBox="1"/>
      </xdr:nvSpPr>
      <xdr:spPr>
        <a:xfrm>
          <a:off x="16357600" y="10390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630" name="フローチャート: 判断 629">
          <a:extLst>
            <a:ext uri="{FF2B5EF4-FFF2-40B4-BE49-F238E27FC236}">
              <a16:creationId xmlns:a16="http://schemas.microsoft.com/office/drawing/2014/main" id="{4504081A-08AC-4F7C-95A7-64789D603E8C}"/>
            </a:ext>
          </a:extLst>
        </xdr:cNvPr>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631" name="フローチャート: 判断 630">
          <a:extLst>
            <a:ext uri="{FF2B5EF4-FFF2-40B4-BE49-F238E27FC236}">
              <a16:creationId xmlns:a16="http://schemas.microsoft.com/office/drawing/2014/main" id="{7834ED77-F20A-4966-AB8A-33FFE34A03C3}"/>
            </a:ext>
          </a:extLst>
        </xdr:cNvPr>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632" name="フローチャート: 判断 631">
          <a:extLst>
            <a:ext uri="{FF2B5EF4-FFF2-40B4-BE49-F238E27FC236}">
              <a16:creationId xmlns:a16="http://schemas.microsoft.com/office/drawing/2014/main" id="{EF1D94EA-E41D-481A-8F70-259A33BEE3C0}"/>
            </a:ext>
          </a:extLst>
        </xdr:cNvPr>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633" name="フローチャート: 判断 632">
          <a:extLst>
            <a:ext uri="{FF2B5EF4-FFF2-40B4-BE49-F238E27FC236}">
              <a16:creationId xmlns:a16="http://schemas.microsoft.com/office/drawing/2014/main" id="{A10D2AD2-3C76-4EA7-BA05-75846A92A036}"/>
            </a:ext>
          </a:extLst>
        </xdr:cNvPr>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634" name="フローチャート: 判断 633">
          <a:extLst>
            <a:ext uri="{FF2B5EF4-FFF2-40B4-BE49-F238E27FC236}">
              <a16:creationId xmlns:a16="http://schemas.microsoft.com/office/drawing/2014/main" id="{53FE3823-4E3C-4CB4-9F19-5103953A1449}"/>
            </a:ext>
          </a:extLst>
        </xdr:cNvPr>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C36D6FD9-3E5E-47F9-A323-F1CF339C58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1041A4B-6776-4B23-9D0C-A8E525185C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3A8995B-E4D8-48DA-BEC3-5DA0D18980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052C8F1-AC67-40EB-BBA8-3D1761B959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E799B77-FC7A-480F-A477-90FC11D7C0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149225</xdr:rowOff>
    </xdr:from>
    <xdr:to>
      <xdr:col>85</xdr:col>
      <xdr:colOff>177800</xdr:colOff>
      <xdr:row>64</xdr:row>
      <xdr:rowOff>79375</xdr:rowOff>
    </xdr:to>
    <xdr:sp macro="" textlink="">
      <xdr:nvSpPr>
        <xdr:cNvPr id="640" name="楕円 639">
          <a:extLst>
            <a:ext uri="{FF2B5EF4-FFF2-40B4-BE49-F238E27FC236}">
              <a16:creationId xmlns:a16="http://schemas.microsoft.com/office/drawing/2014/main" id="{AD6D20DE-7B47-4A3A-85ED-D0CC970F1490}"/>
            </a:ext>
          </a:extLst>
        </xdr:cNvPr>
        <xdr:cNvSpPr/>
      </xdr:nvSpPr>
      <xdr:spPr>
        <a:xfrm>
          <a:off x="16268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64152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CAA123AA-460A-4AF0-A144-3A90DA1E08E0}"/>
            </a:ext>
          </a:extLst>
        </xdr:cNvPr>
        <xdr:cNvSpPr txBox="1"/>
      </xdr:nvSpPr>
      <xdr:spPr>
        <a:xfrm>
          <a:off x="16357600" y="1086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111125</xdr:rowOff>
    </xdr:from>
    <xdr:to>
      <xdr:col>81</xdr:col>
      <xdr:colOff>101600</xdr:colOff>
      <xdr:row>64</xdr:row>
      <xdr:rowOff>41275</xdr:rowOff>
    </xdr:to>
    <xdr:sp macro="" textlink="">
      <xdr:nvSpPr>
        <xdr:cNvPr id="642" name="楕円 641">
          <a:extLst>
            <a:ext uri="{FF2B5EF4-FFF2-40B4-BE49-F238E27FC236}">
              <a16:creationId xmlns:a16="http://schemas.microsoft.com/office/drawing/2014/main" id="{1CA27CBE-7C89-4F05-88D0-B13A1567898C}"/>
            </a:ext>
          </a:extLst>
        </xdr:cNvPr>
        <xdr:cNvSpPr/>
      </xdr:nvSpPr>
      <xdr:spPr>
        <a:xfrm>
          <a:off x="15430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161925</xdr:rowOff>
    </xdr:from>
    <xdr:to>
      <xdr:col>85</xdr:col>
      <xdr:colOff>127000</xdr:colOff>
      <xdr:row>64</xdr:row>
      <xdr:rowOff>28575</xdr:rowOff>
    </xdr:to>
    <xdr:cxnSp macro="">
      <xdr:nvCxnSpPr>
        <xdr:cNvPr id="643" name="直線コネクタ 642">
          <a:extLst>
            <a:ext uri="{FF2B5EF4-FFF2-40B4-BE49-F238E27FC236}">
              <a16:creationId xmlns:a16="http://schemas.microsoft.com/office/drawing/2014/main" id="{DB0602A6-448A-4029-BE56-BB3C30336626}"/>
            </a:ext>
          </a:extLst>
        </xdr:cNvPr>
        <xdr:cNvCxnSpPr/>
      </xdr:nvCxnSpPr>
      <xdr:spPr>
        <a:xfrm>
          <a:off x="15481300" y="10963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73025</xdr:rowOff>
    </xdr:from>
    <xdr:to>
      <xdr:col>76</xdr:col>
      <xdr:colOff>165100</xdr:colOff>
      <xdr:row>64</xdr:row>
      <xdr:rowOff>3175</xdr:rowOff>
    </xdr:to>
    <xdr:sp macro="" textlink="">
      <xdr:nvSpPr>
        <xdr:cNvPr id="644" name="楕円 643">
          <a:extLst>
            <a:ext uri="{FF2B5EF4-FFF2-40B4-BE49-F238E27FC236}">
              <a16:creationId xmlns:a16="http://schemas.microsoft.com/office/drawing/2014/main" id="{450B040B-282D-46CA-919D-7BBFB79A92EC}"/>
            </a:ext>
          </a:extLst>
        </xdr:cNvPr>
        <xdr:cNvSpPr/>
      </xdr:nvSpPr>
      <xdr:spPr>
        <a:xfrm>
          <a:off x="14541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123825</xdr:rowOff>
    </xdr:from>
    <xdr:to>
      <xdr:col>81</xdr:col>
      <xdr:colOff>50800</xdr:colOff>
      <xdr:row>63</xdr:row>
      <xdr:rowOff>161925</xdr:rowOff>
    </xdr:to>
    <xdr:cxnSp macro="">
      <xdr:nvCxnSpPr>
        <xdr:cNvPr id="645" name="直線コネクタ 644">
          <a:extLst>
            <a:ext uri="{FF2B5EF4-FFF2-40B4-BE49-F238E27FC236}">
              <a16:creationId xmlns:a16="http://schemas.microsoft.com/office/drawing/2014/main" id="{ED7E0464-DD63-4EF3-AB6B-90A3CE39C2CF}"/>
            </a:ext>
          </a:extLst>
        </xdr:cNvPr>
        <xdr:cNvCxnSpPr/>
      </xdr:nvCxnSpPr>
      <xdr:spPr>
        <a:xfrm>
          <a:off x="14592300" y="10925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36830</xdr:rowOff>
    </xdr:from>
    <xdr:to>
      <xdr:col>72</xdr:col>
      <xdr:colOff>38100</xdr:colOff>
      <xdr:row>63</xdr:row>
      <xdr:rowOff>138430</xdr:rowOff>
    </xdr:to>
    <xdr:sp macro="" textlink="">
      <xdr:nvSpPr>
        <xdr:cNvPr id="646" name="楕円 645">
          <a:extLst>
            <a:ext uri="{FF2B5EF4-FFF2-40B4-BE49-F238E27FC236}">
              <a16:creationId xmlns:a16="http://schemas.microsoft.com/office/drawing/2014/main" id="{957E9090-E763-4DFF-8E68-AA678B52FE9D}"/>
            </a:ext>
          </a:extLst>
        </xdr:cNvPr>
        <xdr:cNvSpPr/>
      </xdr:nvSpPr>
      <xdr:spPr>
        <a:xfrm>
          <a:off x="1365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87630</xdr:rowOff>
    </xdr:from>
    <xdr:to>
      <xdr:col>76</xdr:col>
      <xdr:colOff>114300</xdr:colOff>
      <xdr:row>63</xdr:row>
      <xdr:rowOff>123825</xdr:rowOff>
    </xdr:to>
    <xdr:cxnSp macro="">
      <xdr:nvCxnSpPr>
        <xdr:cNvPr id="647" name="直線コネクタ 646">
          <a:extLst>
            <a:ext uri="{FF2B5EF4-FFF2-40B4-BE49-F238E27FC236}">
              <a16:creationId xmlns:a16="http://schemas.microsoft.com/office/drawing/2014/main" id="{B8E2E1CC-7784-43CB-B4BA-0D3BED3C7C33}"/>
            </a:ext>
          </a:extLst>
        </xdr:cNvPr>
        <xdr:cNvCxnSpPr/>
      </xdr:nvCxnSpPr>
      <xdr:spPr>
        <a:xfrm>
          <a:off x="13703300" y="10888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170180</xdr:rowOff>
    </xdr:from>
    <xdr:to>
      <xdr:col>67</xdr:col>
      <xdr:colOff>101600</xdr:colOff>
      <xdr:row>63</xdr:row>
      <xdr:rowOff>100330</xdr:rowOff>
    </xdr:to>
    <xdr:sp macro="" textlink="">
      <xdr:nvSpPr>
        <xdr:cNvPr id="648" name="楕円 647">
          <a:extLst>
            <a:ext uri="{FF2B5EF4-FFF2-40B4-BE49-F238E27FC236}">
              <a16:creationId xmlns:a16="http://schemas.microsoft.com/office/drawing/2014/main" id="{BC68D295-4DB6-4D2E-9060-4FAB7C30361C}"/>
            </a:ext>
          </a:extLst>
        </xdr:cNvPr>
        <xdr:cNvSpPr/>
      </xdr:nvSpPr>
      <xdr:spPr>
        <a:xfrm>
          <a:off x="1276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49530</xdr:rowOff>
    </xdr:from>
    <xdr:to>
      <xdr:col>71</xdr:col>
      <xdr:colOff>177800</xdr:colOff>
      <xdr:row>63</xdr:row>
      <xdr:rowOff>87630</xdr:rowOff>
    </xdr:to>
    <xdr:cxnSp macro="">
      <xdr:nvCxnSpPr>
        <xdr:cNvPr id="649" name="直線コネクタ 648">
          <a:extLst>
            <a:ext uri="{FF2B5EF4-FFF2-40B4-BE49-F238E27FC236}">
              <a16:creationId xmlns:a16="http://schemas.microsoft.com/office/drawing/2014/main" id="{67AE8EB9-80AD-4FDC-AC5C-6A276717EEF0}"/>
            </a:ext>
          </a:extLst>
        </xdr:cNvPr>
        <xdr:cNvCxnSpPr/>
      </xdr:nvCxnSpPr>
      <xdr:spPr>
        <a:xfrm>
          <a:off x="12814300" y="10850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109237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8D481CF9-54F3-47FA-84BF-77A70B439A43}"/>
            </a:ext>
          </a:extLst>
        </xdr:cNvPr>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69232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141AE298-032C-42A7-A50D-E143F977CEF4}"/>
            </a:ext>
          </a:extLst>
        </xdr:cNvPr>
        <xdr:cNvSpPr txBox="1"/>
      </xdr:nvSpPr>
      <xdr:spPr>
        <a:xfrm>
          <a:off x="14389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9A0897F8-BFA4-4872-9878-2E754E61E4FE}"/>
            </a:ext>
          </a:extLst>
        </xdr:cNvPr>
        <xdr:cNvSpPr txBox="1"/>
      </xdr:nvSpPr>
      <xdr:spPr>
        <a:xfrm>
          <a:off x="13500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124477</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D0A88E87-F0E2-4A20-8DD5-73D7B6C695A0}"/>
            </a:ext>
          </a:extLst>
        </xdr:cNvPr>
        <xdr:cNvSpPr txBox="1"/>
      </xdr:nvSpPr>
      <xdr:spPr>
        <a:xfrm>
          <a:off x="12611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32402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576F161B-D579-4243-ADFE-F7540D82E6A8}"/>
            </a:ext>
          </a:extLst>
        </xdr:cNvPr>
        <xdr:cNvSpPr txBox="1"/>
      </xdr:nvSpPr>
      <xdr:spPr>
        <a:xfrm>
          <a:off x="152660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165752</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BF102855-7FA0-4007-A5B5-DD2FC75AC4B3}"/>
            </a:ext>
          </a:extLst>
        </xdr:cNvPr>
        <xdr:cNvSpPr txBox="1"/>
      </xdr:nvSpPr>
      <xdr:spPr>
        <a:xfrm>
          <a:off x="143897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129557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7A9A206E-DA52-415E-B764-3C6798EF3456}"/>
            </a:ext>
          </a:extLst>
        </xdr:cNvPr>
        <xdr:cNvSpPr txBox="1"/>
      </xdr:nvSpPr>
      <xdr:spPr>
        <a:xfrm>
          <a:off x="13500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91457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8331734D-0C7A-4ACB-8F50-C26C7D1AEAEF}"/>
            </a:ext>
          </a:extLst>
        </xdr:cNvPr>
        <xdr:cNvSpPr txBox="1"/>
      </xdr:nvSpPr>
      <xdr:spPr>
        <a:xfrm>
          <a:off x="12611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D7AA5C8-F0F9-4CFE-BF63-3334822656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66EDDA4C-53C0-406F-BB0F-585092549E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7C3E7470-BF65-4697-A6BD-BE3CC54230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432FD9F6-AFEF-4810-9AAA-9869F8FFF1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C3F83E28-E27D-452C-898F-BFA743C88D5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7020E10-B66B-4B32-977C-97F6FF4E1B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D7645B3-0547-45E0-8F68-1F8140B15C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AA13078B-A5E0-4948-8AE0-AF936482FA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13484A02-AFBA-4144-B7DF-FCA03DF516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6D5C29D2-7266-42EE-B477-80C372E0BA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31B6AD3E-B8BB-4BB9-895A-0D48A3A1E8C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9BBA5D57-98D4-4E76-B73F-B054B819E33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9F5024E6-C078-40BE-8E7D-7EC45259E62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82DC8048-6436-4824-A57F-9D94A70EE87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C46245D9-3564-4CE9-9705-B3A8539CC7E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7F2EF83B-19D9-4173-9A58-F003D642DD3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107B81E7-6B55-4C90-99B9-A13BA238761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1918A177-919C-4CCA-B875-33F0080637E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B1E7655A-D017-4088-AFA6-2F1476D2885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FC243776-A2CF-4770-9A39-FA7CDDBDF4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AD2061B-2F35-432E-AA00-A482C0E1EA1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679" name="直線コネクタ 678">
          <a:extLst>
            <a:ext uri="{FF2B5EF4-FFF2-40B4-BE49-F238E27FC236}">
              <a16:creationId xmlns:a16="http://schemas.microsoft.com/office/drawing/2014/main" id="{073844EB-3BFD-4560-BFCA-6BB08189A397}"/>
            </a:ext>
          </a:extLst>
        </xdr:cNvPr>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7579B691-B544-4C91-8D66-CD79DC6458D0}"/>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681" name="直線コネクタ 680">
          <a:extLst>
            <a:ext uri="{FF2B5EF4-FFF2-40B4-BE49-F238E27FC236}">
              <a16:creationId xmlns:a16="http://schemas.microsoft.com/office/drawing/2014/main" id="{DC032EF4-FA79-46F1-9217-34FE40D5D520}"/>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DEE4BA7A-E2E4-49F7-81AA-D057B73FC5E8}"/>
            </a:ext>
          </a:extLst>
        </xdr:cNvPr>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683" name="直線コネクタ 682">
          <a:extLst>
            <a:ext uri="{FF2B5EF4-FFF2-40B4-BE49-F238E27FC236}">
              <a16:creationId xmlns:a16="http://schemas.microsoft.com/office/drawing/2014/main" id="{6C4DC1E0-3C5B-4BE6-930C-CD34C2F7B1BF}"/>
            </a:ext>
          </a:extLst>
        </xdr:cNvPr>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161815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8D5BA0D0-A0DB-472D-A87F-ADBA07BE3301}"/>
            </a:ext>
          </a:extLst>
        </xdr:cNvPr>
        <xdr:cNvSpPr txBox="1"/>
      </xdr:nvSpPr>
      <xdr:spPr>
        <a:xfrm>
          <a:off x="22199600" y="1044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685" name="フローチャート: 判断 684">
          <a:extLst>
            <a:ext uri="{FF2B5EF4-FFF2-40B4-BE49-F238E27FC236}">
              <a16:creationId xmlns:a16="http://schemas.microsoft.com/office/drawing/2014/main" id="{D767BFEC-5525-4400-9CF0-EFF7985C68DE}"/>
            </a:ext>
          </a:extLst>
        </xdr:cNvPr>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6" name="フローチャート: 判断 685">
          <a:extLst>
            <a:ext uri="{FF2B5EF4-FFF2-40B4-BE49-F238E27FC236}">
              <a16:creationId xmlns:a16="http://schemas.microsoft.com/office/drawing/2014/main" id="{69C466B6-8D08-4693-8A6D-64087367A6C2}"/>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687" name="フローチャート: 判断 686">
          <a:extLst>
            <a:ext uri="{FF2B5EF4-FFF2-40B4-BE49-F238E27FC236}">
              <a16:creationId xmlns:a16="http://schemas.microsoft.com/office/drawing/2014/main" id="{87F58B56-B792-41EB-B243-49D92271885F}"/>
            </a:ext>
          </a:extLst>
        </xdr:cNvPr>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88" name="フローチャート: 判断 687">
          <a:extLst>
            <a:ext uri="{FF2B5EF4-FFF2-40B4-BE49-F238E27FC236}">
              <a16:creationId xmlns:a16="http://schemas.microsoft.com/office/drawing/2014/main" id="{0E0BE60D-4C10-48B2-BADA-305A3AA9F41B}"/>
            </a:ext>
          </a:extLst>
        </xdr:cNvPr>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89" name="フローチャート: 判断 688">
          <a:extLst>
            <a:ext uri="{FF2B5EF4-FFF2-40B4-BE49-F238E27FC236}">
              <a16:creationId xmlns:a16="http://schemas.microsoft.com/office/drawing/2014/main" id="{0F8FA446-F3B5-4BC5-BDAC-B7966A3C42D1}"/>
            </a:ext>
          </a:extLst>
        </xdr:cNvPr>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3A3DE635-455B-4101-A328-2C540CDE0E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257980C1-B0ED-41C8-A10A-42BEF1E28E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D733446E-6EBF-40CE-A2DD-A79BF2930C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131CA1B6-513E-4B9E-B673-0BC451EE32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6765EA67-D672-4AD8-AFE0-E05EF2C1B8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49784</xdr:rowOff>
    </xdr:from>
    <xdr:to>
      <xdr:col>116</xdr:col>
      <xdr:colOff>114300</xdr:colOff>
      <xdr:row>63</xdr:row>
      <xdr:rowOff>151384</xdr:rowOff>
    </xdr:to>
    <xdr:sp macro="" textlink="">
      <xdr:nvSpPr>
        <xdr:cNvPr id="695" name="楕円 694">
          <a:extLst>
            <a:ext uri="{FF2B5EF4-FFF2-40B4-BE49-F238E27FC236}">
              <a16:creationId xmlns:a16="http://schemas.microsoft.com/office/drawing/2014/main" id="{25BF2145-A544-4F44-839A-760C9639017D}"/>
            </a:ext>
          </a:extLst>
        </xdr:cNvPr>
        <xdr:cNvSpPr/>
      </xdr:nvSpPr>
      <xdr:spPr>
        <a:xfrm>
          <a:off x="221107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136161</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CD4F0207-325F-414C-9A2A-D377407FE687}"/>
            </a:ext>
          </a:extLst>
        </xdr:cNvPr>
        <xdr:cNvSpPr txBox="1"/>
      </xdr:nvSpPr>
      <xdr:spPr>
        <a:xfrm>
          <a:off x="22199600" y="1076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49784</xdr:rowOff>
    </xdr:from>
    <xdr:to>
      <xdr:col>112</xdr:col>
      <xdr:colOff>38100</xdr:colOff>
      <xdr:row>63</xdr:row>
      <xdr:rowOff>151384</xdr:rowOff>
    </xdr:to>
    <xdr:sp macro="" textlink="">
      <xdr:nvSpPr>
        <xdr:cNvPr id="697" name="楕円 696">
          <a:extLst>
            <a:ext uri="{FF2B5EF4-FFF2-40B4-BE49-F238E27FC236}">
              <a16:creationId xmlns:a16="http://schemas.microsoft.com/office/drawing/2014/main" id="{CD9A7D07-C087-4785-9F6B-10245701D3F4}"/>
            </a:ext>
          </a:extLst>
        </xdr:cNvPr>
        <xdr:cNvSpPr/>
      </xdr:nvSpPr>
      <xdr:spPr>
        <a:xfrm>
          <a:off x="21272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100584</xdr:rowOff>
    </xdr:from>
    <xdr:to>
      <xdr:col>116</xdr:col>
      <xdr:colOff>63500</xdr:colOff>
      <xdr:row>63</xdr:row>
      <xdr:rowOff>100584</xdr:rowOff>
    </xdr:to>
    <xdr:cxnSp macro="">
      <xdr:nvCxnSpPr>
        <xdr:cNvPr id="698" name="直線コネクタ 697">
          <a:extLst>
            <a:ext uri="{FF2B5EF4-FFF2-40B4-BE49-F238E27FC236}">
              <a16:creationId xmlns:a16="http://schemas.microsoft.com/office/drawing/2014/main" id="{319A2009-A9A2-48F1-BAE3-A681408E8A6F}"/>
            </a:ext>
          </a:extLst>
        </xdr:cNvPr>
        <xdr:cNvCxnSpPr/>
      </xdr:nvCxnSpPr>
      <xdr:spPr>
        <a:xfrm>
          <a:off x="21323300" y="10901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99" name="楕円 698">
          <a:extLst>
            <a:ext uri="{FF2B5EF4-FFF2-40B4-BE49-F238E27FC236}">
              <a16:creationId xmlns:a16="http://schemas.microsoft.com/office/drawing/2014/main" id="{B6E99656-BF5F-4642-BE26-3B06C0C18209}"/>
            </a:ext>
          </a:extLst>
        </xdr:cNvPr>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100584</xdr:rowOff>
    </xdr:from>
    <xdr:to>
      <xdr:col>111</xdr:col>
      <xdr:colOff>177800</xdr:colOff>
      <xdr:row>63</xdr:row>
      <xdr:rowOff>102870</xdr:rowOff>
    </xdr:to>
    <xdr:cxnSp macro="">
      <xdr:nvCxnSpPr>
        <xdr:cNvPr id="700" name="直線コネクタ 699">
          <a:extLst>
            <a:ext uri="{FF2B5EF4-FFF2-40B4-BE49-F238E27FC236}">
              <a16:creationId xmlns:a16="http://schemas.microsoft.com/office/drawing/2014/main" id="{6F05DB05-AE7D-4D05-835A-F4A88CDE0ECF}"/>
            </a:ext>
          </a:extLst>
        </xdr:cNvPr>
        <xdr:cNvCxnSpPr/>
      </xdr:nvCxnSpPr>
      <xdr:spPr>
        <a:xfrm flipV="1">
          <a:off x="20434300" y="109019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01" name="楕円 700">
          <a:extLst>
            <a:ext uri="{FF2B5EF4-FFF2-40B4-BE49-F238E27FC236}">
              <a16:creationId xmlns:a16="http://schemas.microsoft.com/office/drawing/2014/main" id="{AFB11AF7-3F80-4DD1-B0D0-981952D49ABF}"/>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702" name="直線コネクタ 701">
          <a:extLst>
            <a:ext uri="{FF2B5EF4-FFF2-40B4-BE49-F238E27FC236}">
              <a16:creationId xmlns:a16="http://schemas.microsoft.com/office/drawing/2014/main" id="{F625AE0C-7159-4BD8-82C8-42F768C54EA0}"/>
            </a:ext>
          </a:extLst>
        </xdr:cNvPr>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3" name="楕円 702">
          <a:extLst>
            <a:ext uri="{FF2B5EF4-FFF2-40B4-BE49-F238E27FC236}">
              <a16:creationId xmlns:a16="http://schemas.microsoft.com/office/drawing/2014/main" id="{7B469A00-3F3A-4A08-8E32-0AE2E8CFC70F}"/>
            </a:ext>
          </a:extLst>
        </xdr:cNvPr>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704" name="直線コネクタ 703">
          <a:extLst>
            <a:ext uri="{FF2B5EF4-FFF2-40B4-BE49-F238E27FC236}">
              <a16:creationId xmlns:a16="http://schemas.microsoft.com/office/drawing/2014/main" id="{5FF8803B-18E2-4551-B21B-F2682FAF96A4}"/>
            </a:ext>
          </a:extLst>
        </xdr:cNvPr>
        <xdr:cNvCxnSpPr/>
      </xdr:nvCxnSpPr>
      <xdr:spPr>
        <a:xfrm>
          <a:off x="18656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5" name="n_1aveValue【保健センター・保健所】&#10;一人当たり面積">
          <a:extLst>
            <a:ext uri="{FF2B5EF4-FFF2-40B4-BE49-F238E27FC236}">
              <a16:creationId xmlns:a16="http://schemas.microsoft.com/office/drawing/2014/main" id="{55763894-8AB1-42AA-B830-6AEB17D5CF04}"/>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706" name="n_2aveValue【保健センター・保健所】&#10;一人当たり面積">
          <a:extLst>
            <a:ext uri="{FF2B5EF4-FFF2-40B4-BE49-F238E27FC236}">
              <a16:creationId xmlns:a16="http://schemas.microsoft.com/office/drawing/2014/main" id="{63CB4EF0-8576-44D2-890A-59B678EBA2E5}"/>
            </a:ext>
          </a:extLst>
        </xdr:cNvPr>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07" name="n_3aveValue【保健センター・保健所】&#10;一人当たり面積">
          <a:extLst>
            <a:ext uri="{FF2B5EF4-FFF2-40B4-BE49-F238E27FC236}">
              <a16:creationId xmlns:a16="http://schemas.microsoft.com/office/drawing/2014/main" id="{9AEEF333-8F1F-4F94-83F9-A4CA58B9A16E}"/>
            </a:ext>
          </a:extLst>
        </xdr:cNvPr>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708" name="n_4aveValue【保健センター・保健所】&#10;一人当たり面積">
          <a:extLst>
            <a:ext uri="{FF2B5EF4-FFF2-40B4-BE49-F238E27FC236}">
              <a16:creationId xmlns:a16="http://schemas.microsoft.com/office/drawing/2014/main" id="{3870D2D7-4932-483D-89D7-E646688590D9}"/>
            </a:ext>
          </a:extLst>
        </xdr:cNvPr>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142511</xdr:rowOff>
    </xdr:from>
    <xdr:ext cx="469744" cy="259045"/>
    <xdr:sp macro="" textlink="">
      <xdr:nvSpPr>
        <xdr:cNvPr id="709" name="n_1mainValue【保健センター・保健所】&#10;一人当たり面積">
          <a:extLst>
            <a:ext uri="{FF2B5EF4-FFF2-40B4-BE49-F238E27FC236}">
              <a16:creationId xmlns:a16="http://schemas.microsoft.com/office/drawing/2014/main" id="{9AF64052-296A-473F-B4F6-3D4F28A67AB2}"/>
            </a:ext>
          </a:extLst>
        </xdr:cNvPr>
        <xdr:cNvSpPr txBox="1"/>
      </xdr:nvSpPr>
      <xdr:spPr>
        <a:xfrm>
          <a:off x="210757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710" name="n_2mainValue【保健センター・保健所】&#10;一人当たり面積">
          <a:extLst>
            <a:ext uri="{FF2B5EF4-FFF2-40B4-BE49-F238E27FC236}">
              <a16:creationId xmlns:a16="http://schemas.microsoft.com/office/drawing/2014/main" id="{5CC754EC-114D-435B-85B1-6730D8FBE0A1}"/>
            </a:ext>
          </a:extLst>
        </xdr:cNvPr>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11" name="n_3mainValue【保健センター・保健所】&#10;一人当たり面積">
          <a:extLst>
            <a:ext uri="{FF2B5EF4-FFF2-40B4-BE49-F238E27FC236}">
              <a16:creationId xmlns:a16="http://schemas.microsoft.com/office/drawing/2014/main" id="{5432A09E-9D4B-4476-B062-85B24E0DB3B6}"/>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2" name="n_4mainValue【保健センター・保健所】&#10;一人当たり面積">
          <a:extLst>
            <a:ext uri="{FF2B5EF4-FFF2-40B4-BE49-F238E27FC236}">
              <a16:creationId xmlns:a16="http://schemas.microsoft.com/office/drawing/2014/main" id="{D132C686-CE64-4FC6-AAD1-B343EEFC14D7}"/>
            </a:ext>
          </a:extLst>
        </xdr:cNvPr>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AFB42D70-6EA2-4C1E-8F9D-C84CE16A3B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64D1BB0E-7134-49B2-BB68-8195107540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6A48F445-9377-492A-B0D2-40EF340D38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1459E965-DF72-4CE1-9020-923D2E00D9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60B78A4C-34BF-4193-AEE8-00F13B6087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984B7272-BF8F-4E03-859D-69A96C2875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44F9B259-3387-4905-84BA-C6D48C56FD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6B656ED4-0949-4361-959A-5E1C542564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E2D793E4-7951-49DE-AD77-551998683B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B87239B4-DD8D-4A1F-A5F0-3281638431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52490B7A-9883-43E2-88E1-179C18F562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4" name="直線コネクタ 723">
          <a:extLst>
            <a:ext uri="{FF2B5EF4-FFF2-40B4-BE49-F238E27FC236}">
              <a16:creationId xmlns:a16="http://schemas.microsoft.com/office/drawing/2014/main" id="{22A50AE1-A99E-410E-A7F1-E6B4E2AC137B}"/>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5" name="テキスト ボックス 724">
          <a:extLst>
            <a:ext uri="{FF2B5EF4-FFF2-40B4-BE49-F238E27FC236}">
              <a16:creationId xmlns:a16="http://schemas.microsoft.com/office/drawing/2014/main" id="{ABED3E0E-BC00-414B-BBEC-42219285415C}"/>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6" name="直線コネクタ 725">
          <a:extLst>
            <a:ext uri="{FF2B5EF4-FFF2-40B4-BE49-F238E27FC236}">
              <a16:creationId xmlns:a16="http://schemas.microsoft.com/office/drawing/2014/main" id="{0DBC828D-D135-438B-9B49-A0EF8E7775F4}"/>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7" name="テキスト ボックス 726">
          <a:extLst>
            <a:ext uri="{FF2B5EF4-FFF2-40B4-BE49-F238E27FC236}">
              <a16:creationId xmlns:a16="http://schemas.microsoft.com/office/drawing/2014/main" id="{DCE8F174-9CAE-439C-A5C0-F90EFB65260D}"/>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8" name="直線コネクタ 727">
          <a:extLst>
            <a:ext uri="{FF2B5EF4-FFF2-40B4-BE49-F238E27FC236}">
              <a16:creationId xmlns:a16="http://schemas.microsoft.com/office/drawing/2014/main" id="{69FD5DC3-47A4-48D9-AEBB-B6783504D27D}"/>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9" name="テキスト ボックス 728">
          <a:extLst>
            <a:ext uri="{FF2B5EF4-FFF2-40B4-BE49-F238E27FC236}">
              <a16:creationId xmlns:a16="http://schemas.microsoft.com/office/drawing/2014/main" id="{B1EE9E7E-2464-4EB8-8613-22D5BA3F630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0" name="直線コネクタ 729">
          <a:extLst>
            <a:ext uri="{FF2B5EF4-FFF2-40B4-BE49-F238E27FC236}">
              <a16:creationId xmlns:a16="http://schemas.microsoft.com/office/drawing/2014/main" id="{A5CEBB55-76A3-4B0B-AC7A-06394D021CF7}"/>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1" name="テキスト ボックス 730">
          <a:extLst>
            <a:ext uri="{FF2B5EF4-FFF2-40B4-BE49-F238E27FC236}">
              <a16:creationId xmlns:a16="http://schemas.microsoft.com/office/drawing/2014/main" id="{0F525418-6904-4DC1-9EFB-9B0682D4306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70B25FA6-DA01-4204-8350-995999D74B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3" name="テキスト ボックス 732">
          <a:extLst>
            <a:ext uri="{FF2B5EF4-FFF2-40B4-BE49-F238E27FC236}">
              <a16:creationId xmlns:a16="http://schemas.microsoft.com/office/drawing/2014/main" id="{F2AE8471-E1AC-4237-AC2D-AF48C1AAB751}"/>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id="{F55DC84F-071A-4FC3-8D4C-8BD5D52BC34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99822</xdr:rowOff>
    </xdr:from>
    <xdr:to>
      <xdr:col>85</xdr:col>
      <xdr:colOff>126364</xdr:colOff>
      <xdr:row>84</xdr:row>
      <xdr:rowOff>6096</xdr:rowOff>
    </xdr:to>
    <xdr:cxnSp macro="">
      <xdr:nvCxnSpPr>
        <xdr:cNvPr id="735" name="直線コネクタ 734">
          <a:extLst>
            <a:ext uri="{FF2B5EF4-FFF2-40B4-BE49-F238E27FC236}">
              <a16:creationId xmlns:a16="http://schemas.microsoft.com/office/drawing/2014/main" id="{8F6BEAC8-C045-4E60-B06C-070AAE59603F}"/>
            </a:ext>
          </a:extLst>
        </xdr:cNvPr>
        <xdr:cNvCxnSpPr/>
      </xdr:nvCxnSpPr>
      <xdr:spPr>
        <a:xfrm flipV="1">
          <a:off x="16318864" y="1330147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9923</xdr:rowOff>
    </xdr:from>
    <xdr:ext cx="405111" cy="259045"/>
    <xdr:sp macro="" textlink="">
      <xdr:nvSpPr>
        <xdr:cNvPr id="736" name="【消防施設】&#10;有形固定資産減価償却率最小値テキスト">
          <a:extLst>
            <a:ext uri="{FF2B5EF4-FFF2-40B4-BE49-F238E27FC236}">
              <a16:creationId xmlns:a16="http://schemas.microsoft.com/office/drawing/2014/main" id="{C8FB648E-686E-49D6-93A5-0A01D183A149}"/>
            </a:ext>
          </a:extLst>
        </xdr:cNvPr>
        <xdr:cNvSpPr txBox="1"/>
      </xdr:nvSpPr>
      <xdr:spPr>
        <a:xfrm>
          <a:off x="16357600" y="1441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6096</xdr:rowOff>
    </xdr:from>
    <xdr:to>
      <xdr:col>86</xdr:col>
      <xdr:colOff>25400</xdr:colOff>
      <xdr:row>84</xdr:row>
      <xdr:rowOff>6096</xdr:rowOff>
    </xdr:to>
    <xdr:cxnSp macro="">
      <xdr:nvCxnSpPr>
        <xdr:cNvPr id="737" name="直線コネクタ 736">
          <a:extLst>
            <a:ext uri="{FF2B5EF4-FFF2-40B4-BE49-F238E27FC236}">
              <a16:creationId xmlns:a16="http://schemas.microsoft.com/office/drawing/2014/main" id="{C881B116-1F60-49C0-B4E0-222506D6BA7A}"/>
            </a:ext>
          </a:extLst>
        </xdr:cNvPr>
        <xdr:cNvCxnSpPr/>
      </xdr:nvCxnSpPr>
      <xdr:spPr>
        <a:xfrm>
          <a:off x="16230600" y="144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46499</xdr:rowOff>
    </xdr:from>
    <xdr:ext cx="405111" cy="259045"/>
    <xdr:sp macro="" textlink="">
      <xdr:nvSpPr>
        <xdr:cNvPr id="738" name="【消防施設】&#10;有形固定資産減価償却率最大値テキスト">
          <a:extLst>
            <a:ext uri="{FF2B5EF4-FFF2-40B4-BE49-F238E27FC236}">
              <a16:creationId xmlns:a16="http://schemas.microsoft.com/office/drawing/2014/main" id="{FA15FF12-4115-42C7-A1B1-1C84E66EADA0}"/>
            </a:ext>
          </a:extLst>
        </xdr:cNvPr>
        <xdr:cNvSpPr txBox="1"/>
      </xdr:nvSpPr>
      <xdr:spPr>
        <a:xfrm>
          <a:off x="16357600" y="1307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99822</xdr:rowOff>
    </xdr:from>
    <xdr:to>
      <xdr:col>86</xdr:col>
      <xdr:colOff>25400</xdr:colOff>
      <xdr:row>77</xdr:row>
      <xdr:rowOff>99822</xdr:rowOff>
    </xdr:to>
    <xdr:cxnSp macro="">
      <xdr:nvCxnSpPr>
        <xdr:cNvPr id="739" name="直線コネクタ 738">
          <a:extLst>
            <a:ext uri="{FF2B5EF4-FFF2-40B4-BE49-F238E27FC236}">
              <a16:creationId xmlns:a16="http://schemas.microsoft.com/office/drawing/2014/main" id="{74E1B508-1367-4A25-A359-6FCE1DFB331F}"/>
            </a:ext>
          </a:extLst>
        </xdr:cNvPr>
        <xdr:cNvCxnSpPr/>
      </xdr:nvCxnSpPr>
      <xdr:spPr>
        <a:xfrm>
          <a:off x="16230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119905</xdr:rowOff>
    </xdr:from>
    <xdr:ext cx="405111" cy="259045"/>
    <xdr:sp macro="" textlink="">
      <xdr:nvSpPr>
        <xdr:cNvPr id="740" name="【消防施設】&#10;有形固定資産減価償却率平均値テキスト">
          <a:extLst>
            <a:ext uri="{FF2B5EF4-FFF2-40B4-BE49-F238E27FC236}">
              <a16:creationId xmlns:a16="http://schemas.microsoft.com/office/drawing/2014/main" id="{36E52E9E-9E8B-40D6-831B-E489BFBD05BE}"/>
            </a:ext>
          </a:extLst>
        </xdr:cNvPr>
        <xdr:cNvSpPr txBox="1"/>
      </xdr:nvSpPr>
      <xdr:spPr>
        <a:xfrm>
          <a:off x="16357600" y="13664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97028</xdr:rowOff>
    </xdr:from>
    <xdr:to>
      <xdr:col>85</xdr:col>
      <xdr:colOff>177800</xdr:colOff>
      <xdr:row>81</xdr:row>
      <xdr:rowOff>27178</xdr:rowOff>
    </xdr:to>
    <xdr:sp macro="" textlink="">
      <xdr:nvSpPr>
        <xdr:cNvPr id="741" name="フローチャート: 判断 740">
          <a:extLst>
            <a:ext uri="{FF2B5EF4-FFF2-40B4-BE49-F238E27FC236}">
              <a16:creationId xmlns:a16="http://schemas.microsoft.com/office/drawing/2014/main" id="{ED2410C0-B253-440B-9E10-3D5D1A6CC3B6}"/>
            </a:ext>
          </a:extLst>
        </xdr:cNvPr>
        <xdr:cNvSpPr/>
      </xdr:nvSpPr>
      <xdr:spPr>
        <a:xfrm>
          <a:off x="162687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1015</xdr:rowOff>
    </xdr:from>
    <xdr:to>
      <xdr:col>81</xdr:col>
      <xdr:colOff>101600</xdr:colOff>
      <xdr:row>80</xdr:row>
      <xdr:rowOff>102615</xdr:rowOff>
    </xdr:to>
    <xdr:sp macro="" textlink="">
      <xdr:nvSpPr>
        <xdr:cNvPr id="742" name="フローチャート: 判断 741">
          <a:extLst>
            <a:ext uri="{FF2B5EF4-FFF2-40B4-BE49-F238E27FC236}">
              <a16:creationId xmlns:a16="http://schemas.microsoft.com/office/drawing/2014/main" id="{F5BBF3CD-9A01-414D-A504-63A56BFE075D}"/>
            </a:ext>
          </a:extLst>
        </xdr:cNvPr>
        <xdr:cNvSpPr/>
      </xdr:nvSpPr>
      <xdr:spPr>
        <a:xfrm>
          <a:off x="15430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110744</xdr:rowOff>
    </xdr:from>
    <xdr:to>
      <xdr:col>76</xdr:col>
      <xdr:colOff>165100</xdr:colOff>
      <xdr:row>80</xdr:row>
      <xdr:rowOff>40894</xdr:rowOff>
    </xdr:to>
    <xdr:sp macro="" textlink="">
      <xdr:nvSpPr>
        <xdr:cNvPr id="743" name="フローチャート: 判断 742">
          <a:extLst>
            <a:ext uri="{FF2B5EF4-FFF2-40B4-BE49-F238E27FC236}">
              <a16:creationId xmlns:a16="http://schemas.microsoft.com/office/drawing/2014/main" id="{9E497924-3C6E-462A-A8B6-40A151AEDD2D}"/>
            </a:ext>
          </a:extLst>
        </xdr:cNvPr>
        <xdr:cNvSpPr/>
      </xdr:nvSpPr>
      <xdr:spPr>
        <a:xfrm>
          <a:off x="14541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71882</xdr:rowOff>
    </xdr:from>
    <xdr:to>
      <xdr:col>72</xdr:col>
      <xdr:colOff>38100</xdr:colOff>
      <xdr:row>80</xdr:row>
      <xdr:rowOff>2032</xdr:rowOff>
    </xdr:to>
    <xdr:sp macro="" textlink="">
      <xdr:nvSpPr>
        <xdr:cNvPr id="744" name="フローチャート: 判断 743">
          <a:extLst>
            <a:ext uri="{FF2B5EF4-FFF2-40B4-BE49-F238E27FC236}">
              <a16:creationId xmlns:a16="http://schemas.microsoft.com/office/drawing/2014/main" id="{C0C586FB-D628-4A60-ACA8-DB2BE68710BD}"/>
            </a:ext>
          </a:extLst>
        </xdr:cNvPr>
        <xdr:cNvSpPr/>
      </xdr:nvSpPr>
      <xdr:spPr>
        <a:xfrm>
          <a:off x="13652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21589</xdr:rowOff>
    </xdr:from>
    <xdr:to>
      <xdr:col>67</xdr:col>
      <xdr:colOff>101600</xdr:colOff>
      <xdr:row>79</xdr:row>
      <xdr:rowOff>123189</xdr:rowOff>
    </xdr:to>
    <xdr:sp macro="" textlink="">
      <xdr:nvSpPr>
        <xdr:cNvPr id="745" name="フローチャート: 判断 744">
          <a:extLst>
            <a:ext uri="{FF2B5EF4-FFF2-40B4-BE49-F238E27FC236}">
              <a16:creationId xmlns:a16="http://schemas.microsoft.com/office/drawing/2014/main" id="{E5F474A8-375D-4FAD-A1ED-1AA756F6DDA3}"/>
            </a:ext>
          </a:extLst>
        </xdr:cNvPr>
        <xdr:cNvSpPr/>
      </xdr:nvSpPr>
      <xdr:spPr>
        <a:xfrm>
          <a:off x="127635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52BED0E6-ABBA-402E-A08B-71173551CF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A89EFC9E-F85A-42E9-B31F-782BCBA7F8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8BC44F00-C81E-4AD5-A308-1E20079175E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BC882DEB-6967-4FE1-9A12-C618939AEF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6BCC7F25-79CC-464B-BC72-C053ABBD5C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35306</xdr:rowOff>
    </xdr:from>
    <xdr:to>
      <xdr:col>85</xdr:col>
      <xdr:colOff>177800</xdr:colOff>
      <xdr:row>83</xdr:row>
      <xdr:rowOff>136906</xdr:rowOff>
    </xdr:to>
    <xdr:sp macro="" textlink="">
      <xdr:nvSpPr>
        <xdr:cNvPr id="751" name="楕円 750">
          <a:extLst>
            <a:ext uri="{FF2B5EF4-FFF2-40B4-BE49-F238E27FC236}">
              <a16:creationId xmlns:a16="http://schemas.microsoft.com/office/drawing/2014/main" id="{A89D1968-7F8C-460E-BB8A-11978568C514}"/>
            </a:ext>
          </a:extLst>
        </xdr:cNvPr>
        <xdr:cNvSpPr/>
      </xdr:nvSpPr>
      <xdr:spPr>
        <a:xfrm>
          <a:off x="16268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121683</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B0D5E250-CAD0-41F1-8BFD-45E446113F75}"/>
            </a:ext>
          </a:extLst>
        </xdr:cNvPr>
        <xdr:cNvSpPr txBox="1"/>
      </xdr:nvSpPr>
      <xdr:spPr>
        <a:xfrm>
          <a:off x="16357600" y="1418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19304</xdr:rowOff>
    </xdr:from>
    <xdr:to>
      <xdr:col>81</xdr:col>
      <xdr:colOff>101600</xdr:colOff>
      <xdr:row>83</xdr:row>
      <xdr:rowOff>120904</xdr:rowOff>
    </xdr:to>
    <xdr:sp macro="" textlink="">
      <xdr:nvSpPr>
        <xdr:cNvPr id="753" name="楕円 752">
          <a:extLst>
            <a:ext uri="{FF2B5EF4-FFF2-40B4-BE49-F238E27FC236}">
              <a16:creationId xmlns:a16="http://schemas.microsoft.com/office/drawing/2014/main" id="{335B5974-062F-4FCB-8061-5331CF50BCCB}"/>
            </a:ext>
          </a:extLst>
        </xdr:cNvPr>
        <xdr:cNvSpPr/>
      </xdr:nvSpPr>
      <xdr:spPr>
        <a:xfrm>
          <a:off x="15430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70104</xdr:rowOff>
    </xdr:from>
    <xdr:to>
      <xdr:col>85</xdr:col>
      <xdr:colOff>127000</xdr:colOff>
      <xdr:row>83</xdr:row>
      <xdr:rowOff>86106</xdr:rowOff>
    </xdr:to>
    <xdr:cxnSp macro="">
      <xdr:nvCxnSpPr>
        <xdr:cNvPr id="754" name="直線コネクタ 753">
          <a:extLst>
            <a:ext uri="{FF2B5EF4-FFF2-40B4-BE49-F238E27FC236}">
              <a16:creationId xmlns:a16="http://schemas.microsoft.com/office/drawing/2014/main" id="{BCECAB0B-9449-4106-916C-891FFE3141D0}"/>
            </a:ext>
          </a:extLst>
        </xdr:cNvPr>
        <xdr:cNvCxnSpPr/>
      </xdr:nvCxnSpPr>
      <xdr:spPr>
        <a:xfrm>
          <a:off x="15481300" y="1430045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755" name="楕円 754">
          <a:extLst>
            <a:ext uri="{FF2B5EF4-FFF2-40B4-BE49-F238E27FC236}">
              <a16:creationId xmlns:a16="http://schemas.microsoft.com/office/drawing/2014/main" id="{05C4396F-7919-4931-833D-5FC254F66402}"/>
            </a:ext>
          </a:extLst>
        </xdr:cNvPr>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70104</xdr:rowOff>
    </xdr:from>
    <xdr:to>
      <xdr:col>81</xdr:col>
      <xdr:colOff>50800</xdr:colOff>
      <xdr:row>84</xdr:row>
      <xdr:rowOff>60961</xdr:rowOff>
    </xdr:to>
    <xdr:cxnSp macro="">
      <xdr:nvCxnSpPr>
        <xdr:cNvPr id="756" name="直線コネクタ 755">
          <a:extLst>
            <a:ext uri="{FF2B5EF4-FFF2-40B4-BE49-F238E27FC236}">
              <a16:creationId xmlns:a16="http://schemas.microsoft.com/office/drawing/2014/main" id="{A0E63BDA-CA14-4682-B1DA-B4DF272481B9}"/>
            </a:ext>
          </a:extLst>
        </xdr:cNvPr>
        <xdr:cNvCxnSpPr/>
      </xdr:nvCxnSpPr>
      <xdr:spPr>
        <a:xfrm flipV="1">
          <a:off x="14592300" y="14300454"/>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124461</xdr:rowOff>
    </xdr:from>
    <xdr:to>
      <xdr:col>72</xdr:col>
      <xdr:colOff>38100</xdr:colOff>
      <xdr:row>85</xdr:row>
      <xdr:rowOff>54611</xdr:rowOff>
    </xdr:to>
    <xdr:sp macro="" textlink="">
      <xdr:nvSpPr>
        <xdr:cNvPr id="757" name="楕円 756">
          <a:extLst>
            <a:ext uri="{FF2B5EF4-FFF2-40B4-BE49-F238E27FC236}">
              <a16:creationId xmlns:a16="http://schemas.microsoft.com/office/drawing/2014/main" id="{B5A9D1C8-6FC2-4373-AB65-96FD0D97ECF9}"/>
            </a:ext>
          </a:extLst>
        </xdr:cNvPr>
        <xdr:cNvSpPr/>
      </xdr:nvSpPr>
      <xdr:spPr>
        <a:xfrm>
          <a:off x="1365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85</xdr:row>
      <xdr:rowOff>3811</xdr:rowOff>
    </xdr:to>
    <xdr:cxnSp macro="">
      <xdr:nvCxnSpPr>
        <xdr:cNvPr id="758" name="直線コネクタ 757">
          <a:extLst>
            <a:ext uri="{FF2B5EF4-FFF2-40B4-BE49-F238E27FC236}">
              <a16:creationId xmlns:a16="http://schemas.microsoft.com/office/drawing/2014/main" id="{B0AA9D57-CEA7-44E5-BECB-56812A9E43A0}"/>
            </a:ext>
          </a:extLst>
        </xdr:cNvPr>
        <xdr:cNvCxnSpPr/>
      </xdr:nvCxnSpPr>
      <xdr:spPr>
        <a:xfrm flipV="1">
          <a:off x="13703300" y="14462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55880</xdr:rowOff>
    </xdr:from>
    <xdr:to>
      <xdr:col>67</xdr:col>
      <xdr:colOff>101600</xdr:colOff>
      <xdr:row>85</xdr:row>
      <xdr:rowOff>157480</xdr:rowOff>
    </xdr:to>
    <xdr:sp macro="" textlink="">
      <xdr:nvSpPr>
        <xdr:cNvPr id="759" name="楕円 758">
          <a:extLst>
            <a:ext uri="{FF2B5EF4-FFF2-40B4-BE49-F238E27FC236}">
              <a16:creationId xmlns:a16="http://schemas.microsoft.com/office/drawing/2014/main" id="{F38C53C9-65E4-475E-9FF0-0BF02F87E3C2}"/>
            </a:ext>
          </a:extLst>
        </xdr:cNvPr>
        <xdr:cNvSpPr/>
      </xdr:nvSpPr>
      <xdr:spPr>
        <a:xfrm>
          <a:off x="1276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3811</xdr:rowOff>
    </xdr:from>
    <xdr:to>
      <xdr:col>71</xdr:col>
      <xdr:colOff>177800</xdr:colOff>
      <xdr:row>85</xdr:row>
      <xdr:rowOff>106680</xdr:rowOff>
    </xdr:to>
    <xdr:cxnSp macro="">
      <xdr:nvCxnSpPr>
        <xdr:cNvPr id="760" name="直線コネクタ 759">
          <a:extLst>
            <a:ext uri="{FF2B5EF4-FFF2-40B4-BE49-F238E27FC236}">
              <a16:creationId xmlns:a16="http://schemas.microsoft.com/office/drawing/2014/main" id="{AC03A62E-3609-427B-9377-3319C89DB0E2}"/>
            </a:ext>
          </a:extLst>
        </xdr:cNvPr>
        <xdr:cNvCxnSpPr/>
      </xdr:nvCxnSpPr>
      <xdr:spPr>
        <a:xfrm flipV="1">
          <a:off x="12814300" y="14577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119142</xdr:rowOff>
    </xdr:from>
    <xdr:ext cx="405111" cy="259045"/>
    <xdr:sp macro="" textlink="">
      <xdr:nvSpPr>
        <xdr:cNvPr id="761" name="n_1aveValue【消防施設】&#10;有形固定資産減価償却率">
          <a:extLst>
            <a:ext uri="{FF2B5EF4-FFF2-40B4-BE49-F238E27FC236}">
              <a16:creationId xmlns:a16="http://schemas.microsoft.com/office/drawing/2014/main" id="{62F312F5-DA51-4629-964C-3855D35E1CFC}"/>
            </a:ext>
          </a:extLst>
        </xdr:cNvPr>
        <xdr:cNvSpPr txBox="1"/>
      </xdr:nvSpPr>
      <xdr:spPr>
        <a:xfrm>
          <a:off x="15266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57421</xdr:rowOff>
    </xdr:from>
    <xdr:ext cx="405111" cy="259045"/>
    <xdr:sp macro="" textlink="">
      <xdr:nvSpPr>
        <xdr:cNvPr id="762" name="n_2aveValue【消防施設】&#10;有形固定資産減価償却率">
          <a:extLst>
            <a:ext uri="{FF2B5EF4-FFF2-40B4-BE49-F238E27FC236}">
              <a16:creationId xmlns:a16="http://schemas.microsoft.com/office/drawing/2014/main" id="{403B57AB-9FC7-47AC-9C1F-0F2A50A0EE29}"/>
            </a:ext>
          </a:extLst>
        </xdr:cNvPr>
        <xdr:cNvSpPr txBox="1"/>
      </xdr:nvSpPr>
      <xdr:spPr>
        <a:xfrm>
          <a:off x="14389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18559</xdr:rowOff>
    </xdr:from>
    <xdr:ext cx="405111" cy="259045"/>
    <xdr:sp macro="" textlink="">
      <xdr:nvSpPr>
        <xdr:cNvPr id="763" name="n_3aveValue【消防施設】&#10;有形固定資産減価償却率">
          <a:extLst>
            <a:ext uri="{FF2B5EF4-FFF2-40B4-BE49-F238E27FC236}">
              <a16:creationId xmlns:a16="http://schemas.microsoft.com/office/drawing/2014/main" id="{F2A93512-E692-46AE-AE56-4EC6D74D07AB}"/>
            </a:ext>
          </a:extLst>
        </xdr:cNvPr>
        <xdr:cNvSpPr txBox="1"/>
      </xdr:nvSpPr>
      <xdr:spPr>
        <a:xfrm>
          <a:off x="13500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139716</xdr:rowOff>
    </xdr:from>
    <xdr:ext cx="405111" cy="259045"/>
    <xdr:sp macro="" textlink="">
      <xdr:nvSpPr>
        <xdr:cNvPr id="764" name="n_4aveValue【消防施設】&#10;有形固定資産減価償却率">
          <a:extLst>
            <a:ext uri="{FF2B5EF4-FFF2-40B4-BE49-F238E27FC236}">
              <a16:creationId xmlns:a16="http://schemas.microsoft.com/office/drawing/2014/main" id="{C449FA87-1A7B-4AB2-8A3F-7D67F8A6E744}"/>
            </a:ext>
          </a:extLst>
        </xdr:cNvPr>
        <xdr:cNvSpPr txBox="1"/>
      </xdr:nvSpPr>
      <xdr:spPr>
        <a:xfrm>
          <a:off x="12611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112031</xdr:rowOff>
    </xdr:from>
    <xdr:ext cx="405111" cy="259045"/>
    <xdr:sp macro="" textlink="">
      <xdr:nvSpPr>
        <xdr:cNvPr id="765" name="n_1mainValue【消防施設】&#10;有形固定資産減価償却率">
          <a:extLst>
            <a:ext uri="{FF2B5EF4-FFF2-40B4-BE49-F238E27FC236}">
              <a16:creationId xmlns:a16="http://schemas.microsoft.com/office/drawing/2014/main" id="{583A3692-034A-4B64-994F-E29EB537D2B5}"/>
            </a:ext>
          </a:extLst>
        </xdr:cNvPr>
        <xdr:cNvSpPr txBox="1"/>
      </xdr:nvSpPr>
      <xdr:spPr>
        <a:xfrm>
          <a:off x="152660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766" name="n_2mainValue【消防施設】&#10;有形固定資産減価償却率">
          <a:extLst>
            <a:ext uri="{FF2B5EF4-FFF2-40B4-BE49-F238E27FC236}">
              <a16:creationId xmlns:a16="http://schemas.microsoft.com/office/drawing/2014/main" id="{7ECD0172-2208-486D-83EA-A83AE2A4E319}"/>
            </a:ext>
          </a:extLst>
        </xdr:cNvPr>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45738</xdr:rowOff>
    </xdr:from>
    <xdr:ext cx="405111" cy="259045"/>
    <xdr:sp macro="" textlink="">
      <xdr:nvSpPr>
        <xdr:cNvPr id="767" name="n_3mainValue【消防施設】&#10;有形固定資産減価償却率">
          <a:extLst>
            <a:ext uri="{FF2B5EF4-FFF2-40B4-BE49-F238E27FC236}">
              <a16:creationId xmlns:a16="http://schemas.microsoft.com/office/drawing/2014/main" id="{0E1B9ACF-4291-4E6A-9FB5-2AA28E212046}"/>
            </a:ext>
          </a:extLst>
        </xdr:cNvPr>
        <xdr:cNvSpPr txBox="1"/>
      </xdr:nvSpPr>
      <xdr:spPr>
        <a:xfrm>
          <a:off x="13500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148607</xdr:rowOff>
    </xdr:from>
    <xdr:ext cx="405111" cy="259045"/>
    <xdr:sp macro="" textlink="">
      <xdr:nvSpPr>
        <xdr:cNvPr id="768" name="n_4mainValue【消防施設】&#10;有形固定資産減価償却率">
          <a:extLst>
            <a:ext uri="{FF2B5EF4-FFF2-40B4-BE49-F238E27FC236}">
              <a16:creationId xmlns:a16="http://schemas.microsoft.com/office/drawing/2014/main" id="{8D5DAAA5-8A72-4EE1-8BC2-12534C0FE97F}"/>
            </a:ext>
          </a:extLst>
        </xdr:cNvPr>
        <xdr:cNvSpPr txBox="1"/>
      </xdr:nvSpPr>
      <xdr:spPr>
        <a:xfrm>
          <a:off x="12611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322E63B4-F832-48DD-95BC-283074F1D1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58178B47-E9C9-4C9F-9F05-C32A3DEE2D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810279DE-D7B1-4998-936B-D8F808E53C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6AEDC096-1244-4871-9E83-AD774C7ED0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C49CC641-B495-47D1-BFDF-459798B46B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002C0513-97FF-4A1B-A475-6AEA85B530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53189DB8-15AF-43E7-ABD2-D5524885BC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9452BC46-8923-4FA3-9CD7-B7784626619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33A13E21-6350-4335-93B9-AEFFB30BB2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22609A90-8063-41BD-B8F8-D3FD0DB759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a:extLst>
            <a:ext uri="{FF2B5EF4-FFF2-40B4-BE49-F238E27FC236}">
              <a16:creationId xmlns:a16="http://schemas.microsoft.com/office/drawing/2014/main" id="{EC224B0D-AE04-4701-BB3A-97D8E048A84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a:extLst>
            <a:ext uri="{FF2B5EF4-FFF2-40B4-BE49-F238E27FC236}">
              <a16:creationId xmlns:a16="http://schemas.microsoft.com/office/drawing/2014/main" id="{F1FE4910-4A97-4740-9FD9-9FC9F8C165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a:extLst>
            <a:ext uri="{FF2B5EF4-FFF2-40B4-BE49-F238E27FC236}">
              <a16:creationId xmlns:a16="http://schemas.microsoft.com/office/drawing/2014/main" id="{DDCC9E9A-CCFC-42EE-8DEB-380451EB1CE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a:extLst>
            <a:ext uri="{FF2B5EF4-FFF2-40B4-BE49-F238E27FC236}">
              <a16:creationId xmlns:a16="http://schemas.microsoft.com/office/drawing/2014/main" id="{AC19917E-E2B4-4CE0-BE51-2E2598754F5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a:extLst>
            <a:ext uri="{FF2B5EF4-FFF2-40B4-BE49-F238E27FC236}">
              <a16:creationId xmlns:a16="http://schemas.microsoft.com/office/drawing/2014/main" id="{4C0895EB-4DF9-4E1E-9895-9253B78B42B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a:extLst>
            <a:ext uri="{FF2B5EF4-FFF2-40B4-BE49-F238E27FC236}">
              <a16:creationId xmlns:a16="http://schemas.microsoft.com/office/drawing/2014/main" id="{52497B1A-662F-4F8C-A0DE-9FBB07AEACF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a:extLst>
            <a:ext uri="{FF2B5EF4-FFF2-40B4-BE49-F238E27FC236}">
              <a16:creationId xmlns:a16="http://schemas.microsoft.com/office/drawing/2014/main" id="{BA0946D8-401B-4B7A-AA4A-07E943BDBA8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a:extLst>
            <a:ext uri="{FF2B5EF4-FFF2-40B4-BE49-F238E27FC236}">
              <a16:creationId xmlns:a16="http://schemas.microsoft.com/office/drawing/2014/main" id="{CDEFBFF4-E912-4643-9944-C4689781AC6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a:extLst>
            <a:ext uri="{FF2B5EF4-FFF2-40B4-BE49-F238E27FC236}">
              <a16:creationId xmlns:a16="http://schemas.microsoft.com/office/drawing/2014/main" id="{240B446C-6692-4228-85C7-462E76AC7F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a:extLst>
            <a:ext uri="{FF2B5EF4-FFF2-40B4-BE49-F238E27FC236}">
              <a16:creationId xmlns:a16="http://schemas.microsoft.com/office/drawing/2014/main" id="{45CCC6D4-5BF5-43F9-9180-932EFD35978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E9EB0872-C0F2-4926-8400-DAEADDCB4D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8AAF46BB-761B-4ED6-B1B9-1541845DA1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528FCEB7-3357-44E3-BFE8-F7B56300625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792" name="直線コネクタ 791">
          <a:extLst>
            <a:ext uri="{FF2B5EF4-FFF2-40B4-BE49-F238E27FC236}">
              <a16:creationId xmlns:a16="http://schemas.microsoft.com/office/drawing/2014/main" id="{59BB2ADE-E5DA-4E7D-8529-715882F598BB}"/>
            </a:ext>
          </a:extLst>
        </xdr:cNvPr>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93" name="【消防施設】&#10;一人当たり面積最小値テキスト">
          <a:extLst>
            <a:ext uri="{FF2B5EF4-FFF2-40B4-BE49-F238E27FC236}">
              <a16:creationId xmlns:a16="http://schemas.microsoft.com/office/drawing/2014/main" id="{65208DAC-6C09-408D-81D8-52B2135E04A2}"/>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94" name="直線コネクタ 793">
          <a:extLst>
            <a:ext uri="{FF2B5EF4-FFF2-40B4-BE49-F238E27FC236}">
              <a16:creationId xmlns:a16="http://schemas.microsoft.com/office/drawing/2014/main" id="{97D18CA3-D009-4BD3-B147-303DABCD0466}"/>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795" name="【消防施設】&#10;一人当たり面積最大値テキスト">
          <a:extLst>
            <a:ext uri="{FF2B5EF4-FFF2-40B4-BE49-F238E27FC236}">
              <a16:creationId xmlns:a16="http://schemas.microsoft.com/office/drawing/2014/main" id="{8ACCAF04-E775-424E-B3A2-83684F872E4B}"/>
            </a:ext>
          </a:extLst>
        </xdr:cNvPr>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796" name="直線コネクタ 795">
          <a:extLst>
            <a:ext uri="{FF2B5EF4-FFF2-40B4-BE49-F238E27FC236}">
              <a16:creationId xmlns:a16="http://schemas.microsoft.com/office/drawing/2014/main" id="{44DC482D-9BDA-4ADA-817D-801CAF990C9D}"/>
            </a:ext>
          </a:extLst>
        </xdr:cNvPr>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109238</xdr:rowOff>
    </xdr:from>
    <xdr:ext cx="469744" cy="259045"/>
    <xdr:sp macro="" textlink="">
      <xdr:nvSpPr>
        <xdr:cNvPr id="797" name="【消防施設】&#10;一人当たり面積平均値テキスト">
          <a:extLst>
            <a:ext uri="{FF2B5EF4-FFF2-40B4-BE49-F238E27FC236}">
              <a16:creationId xmlns:a16="http://schemas.microsoft.com/office/drawing/2014/main" id="{9FB89B82-7893-4D1E-8CA7-FD28FE43DF4E}"/>
            </a:ext>
          </a:extLst>
        </xdr:cNvPr>
        <xdr:cNvSpPr txBox="1"/>
      </xdr:nvSpPr>
      <xdr:spPr>
        <a:xfrm>
          <a:off x="22199600" y="1399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98" name="フローチャート: 判断 797">
          <a:extLst>
            <a:ext uri="{FF2B5EF4-FFF2-40B4-BE49-F238E27FC236}">
              <a16:creationId xmlns:a16="http://schemas.microsoft.com/office/drawing/2014/main" id="{ED3A7A66-C4F9-42D9-9115-7025D3EAA5E2}"/>
            </a:ext>
          </a:extLst>
        </xdr:cNvPr>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9" name="フローチャート: 判断 798">
          <a:extLst>
            <a:ext uri="{FF2B5EF4-FFF2-40B4-BE49-F238E27FC236}">
              <a16:creationId xmlns:a16="http://schemas.microsoft.com/office/drawing/2014/main" id="{BCFA3E53-B175-4690-8A60-C27DBAA41FD2}"/>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800" name="フローチャート: 判断 799">
          <a:extLst>
            <a:ext uri="{FF2B5EF4-FFF2-40B4-BE49-F238E27FC236}">
              <a16:creationId xmlns:a16="http://schemas.microsoft.com/office/drawing/2014/main" id="{AA694DFE-A70D-4BD5-8861-FE2F5C03BF2F}"/>
            </a:ext>
          </a:extLst>
        </xdr:cNvPr>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801" name="フローチャート: 判断 800">
          <a:extLst>
            <a:ext uri="{FF2B5EF4-FFF2-40B4-BE49-F238E27FC236}">
              <a16:creationId xmlns:a16="http://schemas.microsoft.com/office/drawing/2014/main" id="{5ECCABDE-8E77-45F4-B1DD-CA016ACB1721}"/>
            </a:ext>
          </a:extLst>
        </xdr:cNvPr>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802" name="フローチャート: 判断 801">
          <a:extLst>
            <a:ext uri="{FF2B5EF4-FFF2-40B4-BE49-F238E27FC236}">
              <a16:creationId xmlns:a16="http://schemas.microsoft.com/office/drawing/2014/main" id="{DD6EB22D-422F-435E-B348-DA3E063451EA}"/>
            </a:ext>
          </a:extLst>
        </xdr:cNvPr>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7107735D-8CF0-439D-9B08-0D33C4B2D3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766FF7E2-3301-4909-B765-6E5320542CD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FA7DCC9E-5E63-4BA3-A1D7-6F28BE2523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F13BA04B-8F51-4698-BE09-66C67F2460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92B35419-D6E8-4B5D-A922-B515DC9460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808" name="楕円 807">
          <a:extLst>
            <a:ext uri="{FF2B5EF4-FFF2-40B4-BE49-F238E27FC236}">
              <a16:creationId xmlns:a16="http://schemas.microsoft.com/office/drawing/2014/main" id="{6CF17B36-EF04-48DF-80B5-1146DEAF2349}"/>
            </a:ext>
          </a:extLst>
        </xdr:cNvPr>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809" name="【消防施設】&#10;一人当たり面積該当値テキスト">
          <a:extLst>
            <a:ext uri="{FF2B5EF4-FFF2-40B4-BE49-F238E27FC236}">
              <a16:creationId xmlns:a16="http://schemas.microsoft.com/office/drawing/2014/main" id="{07FDE1A8-E5E8-47C2-AF00-C14CF23095D4}"/>
            </a:ext>
          </a:extLst>
        </xdr:cNvPr>
        <xdr:cNvSpPr txBox="1"/>
      </xdr:nvSpPr>
      <xdr:spPr>
        <a:xfrm>
          <a:off x="22199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810" name="楕円 809">
          <a:extLst>
            <a:ext uri="{FF2B5EF4-FFF2-40B4-BE49-F238E27FC236}">
              <a16:creationId xmlns:a16="http://schemas.microsoft.com/office/drawing/2014/main" id="{8EB00DA4-20B1-4AC0-9748-953C0370A971}"/>
            </a:ext>
          </a:extLst>
        </xdr:cNvPr>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110489</xdr:rowOff>
    </xdr:to>
    <xdr:cxnSp macro="">
      <xdr:nvCxnSpPr>
        <xdr:cNvPr id="811" name="直線コネクタ 810">
          <a:extLst>
            <a:ext uri="{FF2B5EF4-FFF2-40B4-BE49-F238E27FC236}">
              <a16:creationId xmlns:a16="http://schemas.microsoft.com/office/drawing/2014/main" id="{F9F160A6-63F9-4E92-BDAC-002F8EFFC14C}"/>
            </a:ext>
          </a:extLst>
        </xdr:cNvPr>
        <xdr:cNvCxnSpPr/>
      </xdr:nvCxnSpPr>
      <xdr:spPr>
        <a:xfrm flipV="1">
          <a:off x="21323300" y="14679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812" name="楕円 811">
          <a:extLst>
            <a:ext uri="{FF2B5EF4-FFF2-40B4-BE49-F238E27FC236}">
              <a16:creationId xmlns:a16="http://schemas.microsoft.com/office/drawing/2014/main" id="{D3E1C7A6-4AAB-40CB-944B-C5ECBB37DC6E}"/>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110489</xdr:rowOff>
    </xdr:to>
    <xdr:cxnSp macro="">
      <xdr:nvCxnSpPr>
        <xdr:cNvPr id="813" name="直線コネクタ 812">
          <a:extLst>
            <a:ext uri="{FF2B5EF4-FFF2-40B4-BE49-F238E27FC236}">
              <a16:creationId xmlns:a16="http://schemas.microsoft.com/office/drawing/2014/main" id="{8F3A4D21-9C7B-4D11-8CB6-95E55CA7A478}"/>
            </a:ext>
          </a:extLst>
        </xdr:cNvPr>
        <xdr:cNvCxnSpPr/>
      </xdr:nvCxnSpPr>
      <xdr:spPr>
        <a:xfrm>
          <a:off x="20434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814" name="楕円 813">
          <a:extLst>
            <a:ext uri="{FF2B5EF4-FFF2-40B4-BE49-F238E27FC236}">
              <a16:creationId xmlns:a16="http://schemas.microsoft.com/office/drawing/2014/main" id="{EC3704EB-7CB6-4594-BF53-6313B669B036}"/>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114300</xdr:rowOff>
    </xdr:to>
    <xdr:cxnSp macro="">
      <xdr:nvCxnSpPr>
        <xdr:cNvPr id="815" name="直線コネクタ 814">
          <a:extLst>
            <a:ext uri="{FF2B5EF4-FFF2-40B4-BE49-F238E27FC236}">
              <a16:creationId xmlns:a16="http://schemas.microsoft.com/office/drawing/2014/main" id="{36439004-3632-4226-BB64-E55C910A5100}"/>
            </a:ext>
          </a:extLst>
        </xdr:cNvPr>
        <xdr:cNvCxnSpPr/>
      </xdr:nvCxnSpPr>
      <xdr:spPr>
        <a:xfrm flipV="1">
          <a:off x="19545300" y="14683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816" name="楕円 815">
          <a:extLst>
            <a:ext uri="{FF2B5EF4-FFF2-40B4-BE49-F238E27FC236}">
              <a16:creationId xmlns:a16="http://schemas.microsoft.com/office/drawing/2014/main" id="{506AC109-48B5-4761-8ACF-260F87BF676A}"/>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817" name="直線コネクタ 816">
          <a:extLst>
            <a:ext uri="{FF2B5EF4-FFF2-40B4-BE49-F238E27FC236}">
              <a16:creationId xmlns:a16="http://schemas.microsoft.com/office/drawing/2014/main" id="{C549A1CC-846B-4728-9F48-DC68E38F007F}"/>
            </a:ext>
          </a:extLst>
        </xdr:cNvPr>
        <xdr:cNvCxnSpPr/>
      </xdr:nvCxnSpPr>
      <xdr:spPr>
        <a:xfrm>
          <a:off x="18656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18" name="n_1aveValue【消防施設】&#10;一人当たり面積">
          <a:extLst>
            <a:ext uri="{FF2B5EF4-FFF2-40B4-BE49-F238E27FC236}">
              <a16:creationId xmlns:a16="http://schemas.microsoft.com/office/drawing/2014/main" id="{D455F6EB-2880-413A-A386-8C240BB4979B}"/>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819" name="n_2aveValue【消防施設】&#10;一人当たり面積">
          <a:extLst>
            <a:ext uri="{FF2B5EF4-FFF2-40B4-BE49-F238E27FC236}">
              <a16:creationId xmlns:a16="http://schemas.microsoft.com/office/drawing/2014/main" id="{5D1EC511-1C5A-49FE-9795-D1F1416EC455}"/>
            </a:ext>
          </a:extLst>
        </xdr:cNvPr>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820" name="n_3aveValue【消防施設】&#10;一人当たり面積">
          <a:extLst>
            <a:ext uri="{FF2B5EF4-FFF2-40B4-BE49-F238E27FC236}">
              <a16:creationId xmlns:a16="http://schemas.microsoft.com/office/drawing/2014/main" id="{FC7D1E43-C457-4A4A-8F74-72C6DAB78982}"/>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821" name="n_4aveValue【消防施設】&#10;一人当たり面積">
          <a:extLst>
            <a:ext uri="{FF2B5EF4-FFF2-40B4-BE49-F238E27FC236}">
              <a16:creationId xmlns:a16="http://schemas.microsoft.com/office/drawing/2014/main" id="{209292B7-E962-4FEC-877A-8D27BA3D7CB5}"/>
            </a:ext>
          </a:extLst>
        </xdr:cNvPr>
        <xdr:cNvSpPr txBox="1"/>
      </xdr:nvSpPr>
      <xdr:spPr>
        <a:xfrm>
          <a:off x="18421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822" name="n_1mainValue【消防施設】&#10;一人当たり面積">
          <a:extLst>
            <a:ext uri="{FF2B5EF4-FFF2-40B4-BE49-F238E27FC236}">
              <a16:creationId xmlns:a16="http://schemas.microsoft.com/office/drawing/2014/main" id="{0C60BC93-87C1-43CD-9DE9-341D65E23E19}"/>
            </a:ext>
          </a:extLst>
        </xdr:cNvPr>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823" name="n_2mainValue【消防施設】&#10;一人当たり面積">
          <a:extLst>
            <a:ext uri="{FF2B5EF4-FFF2-40B4-BE49-F238E27FC236}">
              <a16:creationId xmlns:a16="http://schemas.microsoft.com/office/drawing/2014/main" id="{30542E40-0B34-4276-BF6A-45F8F259D971}"/>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824" name="n_3mainValue【消防施設】&#10;一人当たり面積">
          <a:extLst>
            <a:ext uri="{FF2B5EF4-FFF2-40B4-BE49-F238E27FC236}">
              <a16:creationId xmlns:a16="http://schemas.microsoft.com/office/drawing/2014/main" id="{7895E8DF-930F-4A4A-8639-09514F98C5EF}"/>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825" name="n_4mainValue【消防施設】&#10;一人当たり面積">
          <a:extLst>
            <a:ext uri="{FF2B5EF4-FFF2-40B4-BE49-F238E27FC236}">
              <a16:creationId xmlns:a16="http://schemas.microsoft.com/office/drawing/2014/main" id="{CFB20110-4468-4F70-91CF-1771250C2328}"/>
            </a:ext>
          </a:extLst>
        </xdr:cNvPr>
        <xdr:cNvSpPr txBox="1"/>
      </xdr:nvSpPr>
      <xdr:spPr>
        <a:xfrm>
          <a:off x="18421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A891C182-0AEF-4112-B01D-69A8131CF0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82DD57C9-89D2-4E24-8249-C80185901A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CD1EB78D-EA16-47D4-B452-A02FEC2D0A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79B49FBF-BBE4-4002-9BE2-3634A63D04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2560E345-A169-4940-A490-271A68B4F6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F3C8B4B9-3969-46A2-95AB-964E789E9E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C8382A90-40B3-4CDB-AEA5-E1D32A5FDF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BB3E1DAC-03C8-442B-8A40-2750C97482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D079C8EA-352E-4825-95C1-4724581013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B3C07D7-5D1F-4C2F-B0FE-DDC63E6B54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CB0D4D7B-4F99-4582-8BC6-034C931166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824D95F4-08A5-441A-B5AB-76114E616B9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7EFF9900-A867-4DCE-82B6-5F476B03274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79120DB-73E9-436B-8B37-C888FF610BF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27DB565B-ACB2-48E5-AB6B-17C61042C3A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D4FE99F5-49D3-43D6-9C0A-F7B52444E5E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7B30A995-5506-4141-B4A3-37FED5043D6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92CBF2F4-3CD8-4DFD-854E-46D449F38DF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7FE609E8-6D28-435E-8C36-3871BE2C7A9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FE8BC597-E0A3-4EC4-A98A-F1C79A723CB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1DF5F79A-CF5A-4145-95A6-C186306F801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68A43FEF-6B53-42EA-A4FB-80D961CD97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56D16BBD-DBC9-4479-BAC8-FEA3FD8ABC9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E21CCCE7-561D-4F58-A91E-CD0C0AD15E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B7CD2F9B-D17D-41B2-A4A1-337BFE3327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851" name="直線コネクタ 850">
          <a:extLst>
            <a:ext uri="{FF2B5EF4-FFF2-40B4-BE49-F238E27FC236}">
              <a16:creationId xmlns:a16="http://schemas.microsoft.com/office/drawing/2014/main" id="{7EBD8D35-E584-4149-B068-4A0D24DC53E8}"/>
            </a:ext>
          </a:extLst>
        </xdr:cNvPr>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852" name="【庁舎】&#10;有形固定資産減価償却率最小値テキスト">
          <a:extLst>
            <a:ext uri="{FF2B5EF4-FFF2-40B4-BE49-F238E27FC236}">
              <a16:creationId xmlns:a16="http://schemas.microsoft.com/office/drawing/2014/main" id="{283BB757-B888-4D34-B018-73EEA25A69CA}"/>
            </a:ext>
          </a:extLst>
        </xdr:cNvPr>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853" name="直線コネクタ 852">
          <a:extLst>
            <a:ext uri="{FF2B5EF4-FFF2-40B4-BE49-F238E27FC236}">
              <a16:creationId xmlns:a16="http://schemas.microsoft.com/office/drawing/2014/main" id="{410CF87B-FD3E-4A54-B0C3-96C3073270C2}"/>
            </a:ext>
          </a:extLst>
        </xdr:cNvPr>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4" name="【庁舎】&#10;有形固定資産減価償却率最大値テキスト">
          <a:extLst>
            <a:ext uri="{FF2B5EF4-FFF2-40B4-BE49-F238E27FC236}">
              <a16:creationId xmlns:a16="http://schemas.microsoft.com/office/drawing/2014/main" id="{B93305BB-FBB8-48DB-AC9F-2AD5FC56FAAE}"/>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5" name="直線コネクタ 854">
          <a:extLst>
            <a:ext uri="{FF2B5EF4-FFF2-40B4-BE49-F238E27FC236}">
              <a16:creationId xmlns:a16="http://schemas.microsoft.com/office/drawing/2014/main" id="{870E53A4-CBE5-4D8B-9C6C-3ED67644081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856" name="【庁舎】&#10;有形固定資産減価償却率平均値テキスト">
          <a:extLst>
            <a:ext uri="{FF2B5EF4-FFF2-40B4-BE49-F238E27FC236}">
              <a16:creationId xmlns:a16="http://schemas.microsoft.com/office/drawing/2014/main" id="{39CA1E72-4FA8-4447-B7EC-2BED894D0D35}"/>
            </a:ext>
          </a:extLst>
        </xdr:cNvPr>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857" name="フローチャート: 判断 856">
          <a:extLst>
            <a:ext uri="{FF2B5EF4-FFF2-40B4-BE49-F238E27FC236}">
              <a16:creationId xmlns:a16="http://schemas.microsoft.com/office/drawing/2014/main" id="{117FAC52-4031-4B3F-9E62-FA542353C5B5}"/>
            </a:ext>
          </a:extLst>
        </xdr:cNvPr>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8" name="フローチャート: 判断 857">
          <a:extLst>
            <a:ext uri="{FF2B5EF4-FFF2-40B4-BE49-F238E27FC236}">
              <a16:creationId xmlns:a16="http://schemas.microsoft.com/office/drawing/2014/main" id="{D71542F3-C2E9-4AFC-99BD-7098076B9F66}"/>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59" name="フローチャート: 判断 858">
          <a:extLst>
            <a:ext uri="{FF2B5EF4-FFF2-40B4-BE49-F238E27FC236}">
              <a16:creationId xmlns:a16="http://schemas.microsoft.com/office/drawing/2014/main" id="{4C660FAB-7AB6-4A3C-82CC-BF33861C0C7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60" name="フローチャート: 判断 859">
          <a:extLst>
            <a:ext uri="{FF2B5EF4-FFF2-40B4-BE49-F238E27FC236}">
              <a16:creationId xmlns:a16="http://schemas.microsoft.com/office/drawing/2014/main" id="{3E1CA5AB-345D-4B6A-ABC9-4B8E8B393A3B}"/>
            </a:ext>
          </a:extLst>
        </xdr:cNvPr>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861" name="フローチャート: 判断 860">
          <a:extLst>
            <a:ext uri="{FF2B5EF4-FFF2-40B4-BE49-F238E27FC236}">
              <a16:creationId xmlns:a16="http://schemas.microsoft.com/office/drawing/2014/main" id="{0F83FBFC-4ED3-4EBB-9F69-5B56731EAFE9}"/>
            </a:ext>
          </a:extLst>
        </xdr:cNvPr>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A4A7212C-F5C7-470C-A0B0-CD192899AF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3C7DC668-B8CC-4D5E-B331-FCA1A0CB87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BD80E03D-0ECF-4976-B23E-0CBC76DBCF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8437EE7A-8C80-461C-AFDF-E4F519A246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1B4D7B87-E015-493C-9383-18E0FEA0B5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103777</xdr:rowOff>
    </xdr:from>
    <xdr:to>
      <xdr:col>85</xdr:col>
      <xdr:colOff>177800</xdr:colOff>
      <xdr:row>109</xdr:row>
      <xdr:rowOff>33927</xdr:rowOff>
    </xdr:to>
    <xdr:sp macro="" textlink="">
      <xdr:nvSpPr>
        <xdr:cNvPr id="867" name="楕円 866">
          <a:extLst>
            <a:ext uri="{FF2B5EF4-FFF2-40B4-BE49-F238E27FC236}">
              <a16:creationId xmlns:a16="http://schemas.microsoft.com/office/drawing/2014/main" id="{89AA8B90-E6F8-4EBC-8796-05090B66F6DA}"/>
            </a:ext>
          </a:extLst>
        </xdr:cNvPr>
        <xdr:cNvSpPr/>
      </xdr:nvSpPr>
      <xdr:spPr>
        <a:xfrm>
          <a:off x="16268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18704</xdr:rowOff>
    </xdr:from>
    <xdr:ext cx="405111" cy="259045"/>
    <xdr:sp macro="" textlink="">
      <xdr:nvSpPr>
        <xdr:cNvPr id="868" name="【庁舎】&#10;有形固定資産減価償却率該当値テキスト">
          <a:extLst>
            <a:ext uri="{FF2B5EF4-FFF2-40B4-BE49-F238E27FC236}">
              <a16:creationId xmlns:a16="http://schemas.microsoft.com/office/drawing/2014/main" id="{A1422CA1-891B-4FAB-BF63-13246164291B}"/>
            </a:ext>
          </a:extLst>
        </xdr:cNvPr>
        <xdr:cNvSpPr txBox="1"/>
      </xdr:nvSpPr>
      <xdr:spPr>
        <a:xfrm>
          <a:off x="16357600" y="185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98879</xdr:rowOff>
    </xdr:from>
    <xdr:to>
      <xdr:col>81</xdr:col>
      <xdr:colOff>101600</xdr:colOff>
      <xdr:row>109</xdr:row>
      <xdr:rowOff>29029</xdr:rowOff>
    </xdr:to>
    <xdr:sp macro="" textlink="">
      <xdr:nvSpPr>
        <xdr:cNvPr id="869" name="楕円 868">
          <a:extLst>
            <a:ext uri="{FF2B5EF4-FFF2-40B4-BE49-F238E27FC236}">
              <a16:creationId xmlns:a16="http://schemas.microsoft.com/office/drawing/2014/main" id="{4EBA5352-71E9-4F58-B01B-08CE29A03720}"/>
            </a:ext>
          </a:extLst>
        </xdr:cNvPr>
        <xdr:cNvSpPr/>
      </xdr:nvSpPr>
      <xdr:spPr>
        <a:xfrm>
          <a:off x="15430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149679</xdr:rowOff>
    </xdr:from>
    <xdr:to>
      <xdr:col>85</xdr:col>
      <xdr:colOff>127000</xdr:colOff>
      <xdr:row>108</xdr:row>
      <xdr:rowOff>154577</xdr:rowOff>
    </xdr:to>
    <xdr:cxnSp macro="">
      <xdr:nvCxnSpPr>
        <xdr:cNvPr id="870" name="直線コネクタ 869">
          <a:extLst>
            <a:ext uri="{FF2B5EF4-FFF2-40B4-BE49-F238E27FC236}">
              <a16:creationId xmlns:a16="http://schemas.microsoft.com/office/drawing/2014/main" id="{D430F707-BF78-4C2B-85BE-F75078A60D60}"/>
            </a:ext>
          </a:extLst>
        </xdr:cNvPr>
        <xdr:cNvCxnSpPr/>
      </xdr:nvCxnSpPr>
      <xdr:spPr>
        <a:xfrm>
          <a:off x="15481300" y="1866627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95613</xdr:rowOff>
    </xdr:from>
    <xdr:to>
      <xdr:col>76</xdr:col>
      <xdr:colOff>165100</xdr:colOff>
      <xdr:row>109</xdr:row>
      <xdr:rowOff>25763</xdr:rowOff>
    </xdr:to>
    <xdr:sp macro="" textlink="">
      <xdr:nvSpPr>
        <xdr:cNvPr id="871" name="楕円 870">
          <a:extLst>
            <a:ext uri="{FF2B5EF4-FFF2-40B4-BE49-F238E27FC236}">
              <a16:creationId xmlns:a16="http://schemas.microsoft.com/office/drawing/2014/main" id="{61907101-1F7B-4AA2-990F-0F8CD0A6EDF9}"/>
            </a:ext>
          </a:extLst>
        </xdr:cNvPr>
        <xdr:cNvSpPr/>
      </xdr:nvSpPr>
      <xdr:spPr>
        <a:xfrm>
          <a:off x="14541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146413</xdr:rowOff>
    </xdr:from>
    <xdr:to>
      <xdr:col>81</xdr:col>
      <xdr:colOff>50800</xdr:colOff>
      <xdr:row>108</xdr:row>
      <xdr:rowOff>149679</xdr:rowOff>
    </xdr:to>
    <xdr:cxnSp macro="">
      <xdr:nvCxnSpPr>
        <xdr:cNvPr id="872" name="直線コネクタ 871">
          <a:extLst>
            <a:ext uri="{FF2B5EF4-FFF2-40B4-BE49-F238E27FC236}">
              <a16:creationId xmlns:a16="http://schemas.microsoft.com/office/drawing/2014/main" id="{EAA18FBE-B30D-4080-9594-AD67DF22AD0B}"/>
            </a:ext>
          </a:extLst>
        </xdr:cNvPr>
        <xdr:cNvCxnSpPr/>
      </xdr:nvCxnSpPr>
      <xdr:spPr>
        <a:xfrm>
          <a:off x="14592300" y="186630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90714</xdr:rowOff>
    </xdr:from>
    <xdr:to>
      <xdr:col>72</xdr:col>
      <xdr:colOff>38100</xdr:colOff>
      <xdr:row>109</xdr:row>
      <xdr:rowOff>20864</xdr:rowOff>
    </xdr:to>
    <xdr:sp macro="" textlink="">
      <xdr:nvSpPr>
        <xdr:cNvPr id="873" name="楕円 872">
          <a:extLst>
            <a:ext uri="{FF2B5EF4-FFF2-40B4-BE49-F238E27FC236}">
              <a16:creationId xmlns:a16="http://schemas.microsoft.com/office/drawing/2014/main" id="{343590BB-C364-415D-9137-03AC4EF8400F}"/>
            </a:ext>
          </a:extLst>
        </xdr:cNvPr>
        <xdr:cNvSpPr/>
      </xdr:nvSpPr>
      <xdr:spPr>
        <a:xfrm>
          <a:off x="1365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141514</xdr:rowOff>
    </xdr:from>
    <xdr:to>
      <xdr:col>76</xdr:col>
      <xdr:colOff>114300</xdr:colOff>
      <xdr:row>108</xdr:row>
      <xdr:rowOff>146413</xdr:rowOff>
    </xdr:to>
    <xdr:cxnSp macro="">
      <xdr:nvCxnSpPr>
        <xdr:cNvPr id="874" name="直線コネクタ 873">
          <a:extLst>
            <a:ext uri="{FF2B5EF4-FFF2-40B4-BE49-F238E27FC236}">
              <a16:creationId xmlns:a16="http://schemas.microsoft.com/office/drawing/2014/main" id="{41859A85-1825-411B-B067-2F78941E3322}"/>
            </a:ext>
          </a:extLst>
        </xdr:cNvPr>
        <xdr:cNvCxnSpPr/>
      </xdr:nvCxnSpPr>
      <xdr:spPr>
        <a:xfrm>
          <a:off x="13703300" y="186581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138068</xdr:rowOff>
    </xdr:from>
    <xdr:to>
      <xdr:col>67</xdr:col>
      <xdr:colOff>101600</xdr:colOff>
      <xdr:row>108</xdr:row>
      <xdr:rowOff>68218</xdr:rowOff>
    </xdr:to>
    <xdr:sp macro="" textlink="">
      <xdr:nvSpPr>
        <xdr:cNvPr id="875" name="楕円 874">
          <a:extLst>
            <a:ext uri="{FF2B5EF4-FFF2-40B4-BE49-F238E27FC236}">
              <a16:creationId xmlns:a16="http://schemas.microsoft.com/office/drawing/2014/main" id="{9F7D0596-76C6-4E74-916C-43F787637722}"/>
            </a:ext>
          </a:extLst>
        </xdr:cNvPr>
        <xdr:cNvSpPr/>
      </xdr:nvSpPr>
      <xdr:spPr>
        <a:xfrm>
          <a:off x="1276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17418</xdr:rowOff>
    </xdr:from>
    <xdr:to>
      <xdr:col>71</xdr:col>
      <xdr:colOff>177800</xdr:colOff>
      <xdr:row>108</xdr:row>
      <xdr:rowOff>141514</xdr:rowOff>
    </xdr:to>
    <xdr:cxnSp macro="">
      <xdr:nvCxnSpPr>
        <xdr:cNvPr id="876" name="直線コネクタ 875">
          <a:extLst>
            <a:ext uri="{FF2B5EF4-FFF2-40B4-BE49-F238E27FC236}">
              <a16:creationId xmlns:a16="http://schemas.microsoft.com/office/drawing/2014/main" id="{39559524-5878-4861-A509-F12593244F54}"/>
            </a:ext>
          </a:extLst>
        </xdr:cNvPr>
        <xdr:cNvCxnSpPr/>
      </xdr:nvCxnSpPr>
      <xdr:spPr>
        <a:xfrm>
          <a:off x="12814300" y="18534018"/>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7" name="n_1aveValue【庁舎】&#10;有形固定資産減価償却率">
          <a:extLst>
            <a:ext uri="{FF2B5EF4-FFF2-40B4-BE49-F238E27FC236}">
              <a16:creationId xmlns:a16="http://schemas.microsoft.com/office/drawing/2014/main" id="{FFE94C40-61AD-4F37-8576-1BFAA52DAD65}"/>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78" name="n_2aveValue【庁舎】&#10;有形固定資産減価償却率">
          <a:extLst>
            <a:ext uri="{FF2B5EF4-FFF2-40B4-BE49-F238E27FC236}">
              <a16:creationId xmlns:a16="http://schemas.microsoft.com/office/drawing/2014/main" id="{29D34887-A401-4B6A-932D-1FE0E8C370F5}"/>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879" name="n_3aveValue【庁舎】&#10;有形固定資産減価償却率">
          <a:extLst>
            <a:ext uri="{FF2B5EF4-FFF2-40B4-BE49-F238E27FC236}">
              <a16:creationId xmlns:a16="http://schemas.microsoft.com/office/drawing/2014/main" id="{5086447F-B4E9-49CD-AAE4-76C485E0A014}"/>
            </a:ext>
          </a:extLst>
        </xdr:cNvPr>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880" name="n_4aveValue【庁舎】&#10;有形固定資産減価償却率">
          <a:extLst>
            <a:ext uri="{FF2B5EF4-FFF2-40B4-BE49-F238E27FC236}">
              <a16:creationId xmlns:a16="http://schemas.microsoft.com/office/drawing/2014/main" id="{491606D2-6252-407A-A82F-7734C975B63E}"/>
            </a:ext>
          </a:extLst>
        </xdr:cNvPr>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20156</xdr:rowOff>
    </xdr:from>
    <xdr:ext cx="405111" cy="259045"/>
    <xdr:sp macro="" textlink="">
      <xdr:nvSpPr>
        <xdr:cNvPr id="881" name="n_1mainValue【庁舎】&#10;有形固定資産減価償却率">
          <a:extLst>
            <a:ext uri="{FF2B5EF4-FFF2-40B4-BE49-F238E27FC236}">
              <a16:creationId xmlns:a16="http://schemas.microsoft.com/office/drawing/2014/main" id="{B771F501-59D8-4944-A814-5936526CB562}"/>
            </a:ext>
          </a:extLst>
        </xdr:cNvPr>
        <xdr:cNvSpPr txBox="1"/>
      </xdr:nvSpPr>
      <xdr:spPr>
        <a:xfrm>
          <a:off x="152660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16890</xdr:rowOff>
    </xdr:from>
    <xdr:ext cx="405111" cy="259045"/>
    <xdr:sp macro="" textlink="">
      <xdr:nvSpPr>
        <xdr:cNvPr id="882" name="n_2mainValue【庁舎】&#10;有形固定資産減価償却率">
          <a:extLst>
            <a:ext uri="{FF2B5EF4-FFF2-40B4-BE49-F238E27FC236}">
              <a16:creationId xmlns:a16="http://schemas.microsoft.com/office/drawing/2014/main" id="{4091B9A2-A136-473A-BCF6-F5F9A6C4AF80}"/>
            </a:ext>
          </a:extLst>
        </xdr:cNvPr>
        <xdr:cNvSpPr txBox="1"/>
      </xdr:nvSpPr>
      <xdr:spPr>
        <a:xfrm>
          <a:off x="143897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11991</xdr:rowOff>
    </xdr:from>
    <xdr:ext cx="405111" cy="259045"/>
    <xdr:sp macro="" textlink="">
      <xdr:nvSpPr>
        <xdr:cNvPr id="883" name="n_3mainValue【庁舎】&#10;有形固定資産減価償却率">
          <a:extLst>
            <a:ext uri="{FF2B5EF4-FFF2-40B4-BE49-F238E27FC236}">
              <a16:creationId xmlns:a16="http://schemas.microsoft.com/office/drawing/2014/main" id="{FD68B16E-F1F7-4720-8AED-F68097EFE550}"/>
            </a:ext>
          </a:extLst>
        </xdr:cNvPr>
        <xdr:cNvSpPr txBox="1"/>
      </xdr:nvSpPr>
      <xdr:spPr>
        <a:xfrm>
          <a:off x="13500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59345</xdr:rowOff>
    </xdr:from>
    <xdr:ext cx="405111" cy="259045"/>
    <xdr:sp macro="" textlink="">
      <xdr:nvSpPr>
        <xdr:cNvPr id="884" name="n_4mainValue【庁舎】&#10;有形固定資産減価償却率">
          <a:extLst>
            <a:ext uri="{FF2B5EF4-FFF2-40B4-BE49-F238E27FC236}">
              <a16:creationId xmlns:a16="http://schemas.microsoft.com/office/drawing/2014/main" id="{CC3059FD-0CC2-4FD0-9354-94983319DE28}"/>
            </a:ext>
          </a:extLst>
        </xdr:cNvPr>
        <xdr:cNvSpPr txBox="1"/>
      </xdr:nvSpPr>
      <xdr:spPr>
        <a:xfrm>
          <a:off x="12611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8B76CC61-EDC5-44B9-85C9-AF3BF8BE68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D5692B0C-3369-4C8B-B525-C6075E9303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51C7462C-3466-446D-A22E-D9CE098E73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911D9AA6-7992-44CE-AFA4-6B49623E201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6946319E-F23F-46E3-95CC-DC97EEF7FB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CA20906C-D4C9-4024-8BD1-733AFBB34B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836EF6A7-ACAA-4C5B-B982-F2FF541366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54D4EA5C-5319-4C7D-84B5-380B00DF71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6420C998-E871-4205-A804-9BFFA6E9FC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46C27766-B99A-416C-AF08-BFF243775F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5" name="テキスト ボックス 894">
          <a:extLst>
            <a:ext uri="{FF2B5EF4-FFF2-40B4-BE49-F238E27FC236}">
              <a16:creationId xmlns:a16="http://schemas.microsoft.com/office/drawing/2014/main" id="{841D29DD-76C0-4BB5-A088-1BCCD4F80F4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B445F139-0BF5-4036-9DB8-6B80BFA098F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CED37A06-E55B-487A-8377-F94D6ADF145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796FE6A4-9FDE-4407-A548-12CB93D8B31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326DC87C-A31D-4EF1-A7F5-8881DF4F535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4460E255-F771-4994-8026-7C498B1AC14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43AF77EB-09DC-4A5B-B30D-2B6E92B8A14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E62D3E3F-8871-45E6-BCD9-EA8C57D7DA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474BC6E5-CF1A-4A98-A7D8-7E253C4E3AF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6CB088CF-6F2E-4346-82D8-66AC736EE7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B899CD78-15C7-46AB-967D-7CCE40CCCD0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C56AFB8-3562-4394-87F1-C0864FC7BD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74413A5D-F17A-4872-B052-689105104E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62641E03-3592-4639-8B27-697BD0B6C8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909" name="直線コネクタ 908">
          <a:extLst>
            <a:ext uri="{FF2B5EF4-FFF2-40B4-BE49-F238E27FC236}">
              <a16:creationId xmlns:a16="http://schemas.microsoft.com/office/drawing/2014/main" id="{645DF3DB-208C-4A4D-9E3C-906D212D341C}"/>
            </a:ext>
          </a:extLst>
        </xdr:cNvPr>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910" name="【庁舎】&#10;一人当たり面積最小値テキスト">
          <a:extLst>
            <a:ext uri="{FF2B5EF4-FFF2-40B4-BE49-F238E27FC236}">
              <a16:creationId xmlns:a16="http://schemas.microsoft.com/office/drawing/2014/main" id="{F5E80F8D-73C8-44DD-BE08-0DE8B8B45245}"/>
            </a:ext>
          </a:extLst>
        </xdr:cNvPr>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911" name="直線コネクタ 910">
          <a:extLst>
            <a:ext uri="{FF2B5EF4-FFF2-40B4-BE49-F238E27FC236}">
              <a16:creationId xmlns:a16="http://schemas.microsoft.com/office/drawing/2014/main" id="{9563A882-D03C-4638-9147-1D30434A991F}"/>
            </a:ext>
          </a:extLst>
        </xdr:cNvPr>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12" name="【庁舎】&#10;一人当たり面積最大値テキスト">
          <a:extLst>
            <a:ext uri="{FF2B5EF4-FFF2-40B4-BE49-F238E27FC236}">
              <a16:creationId xmlns:a16="http://schemas.microsoft.com/office/drawing/2014/main" id="{8ABD3E4C-BAA2-4E5E-B8B9-AECE7DC04BAB}"/>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3" name="直線コネクタ 912">
          <a:extLst>
            <a:ext uri="{FF2B5EF4-FFF2-40B4-BE49-F238E27FC236}">
              <a16:creationId xmlns:a16="http://schemas.microsoft.com/office/drawing/2014/main" id="{AEB4D9B9-C800-43D5-A8F2-83DD7239414A}"/>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914" name="【庁舎】&#10;一人当たり面積平均値テキスト">
          <a:extLst>
            <a:ext uri="{FF2B5EF4-FFF2-40B4-BE49-F238E27FC236}">
              <a16:creationId xmlns:a16="http://schemas.microsoft.com/office/drawing/2014/main" id="{D56DE1EF-C031-4BE5-BBDF-B96B9513A739}"/>
            </a:ext>
          </a:extLst>
        </xdr:cNvPr>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15" name="フローチャート: 判断 914">
          <a:extLst>
            <a:ext uri="{FF2B5EF4-FFF2-40B4-BE49-F238E27FC236}">
              <a16:creationId xmlns:a16="http://schemas.microsoft.com/office/drawing/2014/main" id="{79D010BD-CDAD-4B6F-B2F3-CDE17CD64A3B}"/>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916" name="フローチャート: 判断 915">
          <a:extLst>
            <a:ext uri="{FF2B5EF4-FFF2-40B4-BE49-F238E27FC236}">
              <a16:creationId xmlns:a16="http://schemas.microsoft.com/office/drawing/2014/main" id="{92522EE5-0C90-4495-8EC0-345C440D6D9D}"/>
            </a:ext>
          </a:extLst>
        </xdr:cNvPr>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17" name="フローチャート: 判断 916">
          <a:extLst>
            <a:ext uri="{FF2B5EF4-FFF2-40B4-BE49-F238E27FC236}">
              <a16:creationId xmlns:a16="http://schemas.microsoft.com/office/drawing/2014/main" id="{5397B394-5354-42A4-A7F2-993D78376F45}"/>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18" name="フローチャート: 判断 917">
          <a:extLst>
            <a:ext uri="{FF2B5EF4-FFF2-40B4-BE49-F238E27FC236}">
              <a16:creationId xmlns:a16="http://schemas.microsoft.com/office/drawing/2014/main" id="{5CC24B82-15BE-4EDD-8038-5230345098ED}"/>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19" name="フローチャート: 判断 918">
          <a:extLst>
            <a:ext uri="{FF2B5EF4-FFF2-40B4-BE49-F238E27FC236}">
              <a16:creationId xmlns:a16="http://schemas.microsoft.com/office/drawing/2014/main" id="{6311CE0B-6F1B-4BD9-8B37-14DCC00766DF}"/>
            </a:ext>
          </a:extLst>
        </xdr:cNvPr>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B84920E-9478-4A2D-8D02-AEC74D1353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66726167-D01A-47C4-B68A-C63A22874D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46955394-7A0A-4014-82E6-D90328DD5B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F0C42600-860C-4EB6-9CDB-77D6CEF8B8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B87A275F-D38D-4D8B-AD30-EB71B9A02E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113030</xdr:rowOff>
    </xdr:from>
    <xdr:to>
      <xdr:col>116</xdr:col>
      <xdr:colOff>114300</xdr:colOff>
      <xdr:row>109</xdr:row>
      <xdr:rowOff>43180</xdr:rowOff>
    </xdr:to>
    <xdr:sp macro="" textlink="">
      <xdr:nvSpPr>
        <xdr:cNvPr id="925" name="楕円 924">
          <a:extLst>
            <a:ext uri="{FF2B5EF4-FFF2-40B4-BE49-F238E27FC236}">
              <a16:creationId xmlns:a16="http://schemas.microsoft.com/office/drawing/2014/main" id="{5CD9193A-07B2-4A9E-BB3F-28C43C66853F}"/>
            </a:ext>
          </a:extLst>
        </xdr:cNvPr>
        <xdr:cNvSpPr/>
      </xdr:nvSpPr>
      <xdr:spPr>
        <a:xfrm>
          <a:off x="22110700" y="186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27957</xdr:rowOff>
    </xdr:from>
    <xdr:ext cx="469744" cy="259045"/>
    <xdr:sp macro="" textlink="">
      <xdr:nvSpPr>
        <xdr:cNvPr id="926" name="【庁舎】&#10;一人当たり面積該当値テキスト">
          <a:extLst>
            <a:ext uri="{FF2B5EF4-FFF2-40B4-BE49-F238E27FC236}">
              <a16:creationId xmlns:a16="http://schemas.microsoft.com/office/drawing/2014/main" id="{4294C0A1-9DA4-4452-96DE-E3ED0FF20142}"/>
            </a:ext>
          </a:extLst>
        </xdr:cNvPr>
        <xdr:cNvSpPr txBox="1"/>
      </xdr:nvSpPr>
      <xdr:spPr>
        <a:xfrm>
          <a:off x="22199600"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124461</xdr:rowOff>
    </xdr:from>
    <xdr:to>
      <xdr:col>112</xdr:col>
      <xdr:colOff>38100</xdr:colOff>
      <xdr:row>109</xdr:row>
      <xdr:rowOff>54611</xdr:rowOff>
    </xdr:to>
    <xdr:sp macro="" textlink="">
      <xdr:nvSpPr>
        <xdr:cNvPr id="927" name="楕円 926">
          <a:extLst>
            <a:ext uri="{FF2B5EF4-FFF2-40B4-BE49-F238E27FC236}">
              <a16:creationId xmlns:a16="http://schemas.microsoft.com/office/drawing/2014/main" id="{456FD4F5-407C-4293-A8F4-7F253D6A68F7}"/>
            </a:ext>
          </a:extLst>
        </xdr:cNvPr>
        <xdr:cNvSpPr/>
      </xdr:nvSpPr>
      <xdr:spPr>
        <a:xfrm>
          <a:off x="212725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163830</xdr:rowOff>
    </xdr:from>
    <xdr:to>
      <xdr:col>116</xdr:col>
      <xdr:colOff>63500</xdr:colOff>
      <xdr:row>109</xdr:row>
      <xdr:rowOff>3811</xdr:rowOff>
    </xdr:to>
    <xdr:cxnSp macro="">
      <xdr:nvCxnSpPr>
        <xdr:cNvPr id="928" name="直線コネクタ 927">
          <a:extLst>
            <a:ext uri="{FF2B5EF4-FFF2-40B4-BE49-F238E27FC236}">
              <a16:creationId xmlns:a16="http://schemas.microsoft.com/office/drawing/2014/main" id="{90EA4288-4AF2-493C-831A-6F70871EFC65}"/>
            </a:ext>
          </a:extLst>
        </xdr:cNvPr>
        <xdr:cNvCxnSpPr/>
      </xdr:nvCxnSpPr>
      <xdr:spPr>
        <a:xfrm flipV="1">
          <a:off x="21323300" y="186804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128270</xdr:rowOff>
    </xdr:from>
    <xdr:to>
      <xdr:col>107</xdr:col>
      <xdr:colOff>101600</xdr:colOff>
      <xdr:row>109</xdr:row>
      <xdr:rowOff>58420</xdr:rowOff>
    </xdr:to>
    <xdr:sp macro="" textlink="">
      <xdr:nvSpPr>
        <xdr:cNvPr id="929" name="楕円 928">
          <a:extLst>
            <a:ext uri="{FF2B5EF4-FFF2-40B4-BE49-F238E27FC236}">
              <a16:creationId xmlns:a16="http://schemas.microsoft.com/office/drawing/2014/main" id="{649A505F-1985-4AB7-A1DF-9E0E56822ADB}"/>
            </a:ext>
          </a:extLst>
        </xdr:cNvPr>
        <xdr:cNvSpPr/>
      </xdr:nvSpPr>
      <xdr:spPr>
        <a:xfrm>
          <a:off x="20383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3811</xdr:rowOff>
    </xdr:from>
    <xdr:to>
      <xdr:col>111</xdr:col>
      <xdr:colOff>177800</xdr:colOff>
      <xdr:row>109</xdr:row>
      <xdr:rowOff>7620</xdr:rowOff>
    </xdr:to>
    <xdr:cxnSp macro="">
      <xdr:nvCxnSpPr>
        <xdr:cNvPr id="930" name="直線コネクタ 929">
          <a:extLst>
            <a:ext uri="{FF2B5EF4-FFF2-40B4-BE49-F238E27FC236}">
              <a16:creationId xmlns:a16="http://schemas.microsoft.com/office/drawing/2014/main" id="{9334F4CA-15D8-4028-BB49-4418A82A7B9B}"/>
            </a:ext>
          </a:extLst>
        </xdr:cNvPr>
        <xdr:cNvCxnSpPr/>
      </xdr:nvCxnSpPr>
      <xdr:spPr>
        <a:xfrm flipV="1">
          <a:off x="20434300" y="18691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931" name="楕円 930">
          <a:extLst>
            <a:ext uri="{FF2B5EF4-FFF2-40B4-BE49-F238E27FC236}">
              <a16:creationId xmlns:a16="http://schemas.microsoft.com/office/drawing/2014/main" id="{92EA7440-1903-44F4-9C17-A94D7C0668B8}"/>
            </a:ext>
          </a:extLst>
        </xdr:cNvPr>
        <xdr:cNvSpPr/>
      </xdr:nvSpPr>
      <xdr:spPr>
        <a:xfrm>
          <a:off x="19494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7620</xdr:rowOff>
    </xdr:from>
    <xdr:to>
      <xdr:col>107</xdr:col>
      <xdr:colOff>50800</xdr:colOff>
      <xdr:row>109</xdr:row>
      <xdr:rowOff>19050</xdr:rowOff>
    </xdr:to>
    <xdr:cxnSp macro="">
      <xdr:nvCxnSpPr>
        <xdr:cNvPr id="932" name="直線コネクタ 931">
          <a:extLst>
            <a:ext uri="{FF2B5EF4-FFF2-40B4-BE49-F238E27FC236}">
              <a16:creationId xmlns:a16="http://schemas.microsoft.com/office/drawing/2014/main" id="{FEBFDD43-3EF7-4D9D-852B-B00DAF84875A}"/>
            </a:ext>
          </a:extLst>
        </xdr:cNvPr>
        <xdr:cNvCxnSpPr/>
      </xdr:nvCxnSpPr>
      <xdr:spPr>
        <a:xfrm flipV="1">
          <a:off x="19545300" y="18695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151130</xdr:rowOff>
    </xdr:from>
    <xdr:to>
      <xdr:col>98</xdr:col>
      <xdr:colOff>38100</xdr:colOff>
      <xdr:row>109</xdr:row>
      <xdr:rowOff>81280</xdr:rowOff>
    </xdr:to>
    <xdr:sp macro="" textlink="">
      <xdr:nvSpPr>
        <xdr:cNvPr id="933" name="楕円 932">
          <a:extLst>
            <a:ext uri="{FF2B5EF4-FFF2-40B4-BE49-F238E27FC236}">
              <a16:creationId xmlns:a16="http://schemas.microsoft.com/office/drawing/2014/main" id="{F0B5E6AA-EF1E-46EB-B9BA-2D95B323DF2F}"/>
            </a:ext>
          </a:extLst>
        </xdr:cNvPr>
        <xdr:cNvSpPr/>
      </xdr:nvSpPr>
      <xdr:spPr>
        <a:xfrm>
          <a:off x="18605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19050</xdr:rowOff>
    </xdr:from>
    <xdr:to>
      <xdr:col>102</xdr:col>
      <xdr:colOff>114300</xdr:colOff>
      <xdr:row>109</xdr:row>
      <xdr:rowOff>30480</xdr:rowOff>
    </xdr:to>
    <xdr:cxnSp macro="">
      <xdr:nvCxnSpPr>
        <xdr:cNvPr id="934" name="直線コネクタ 933">
          <a:extLst>
            <a:ext uri="{FF2B5EF4-FFF2-40B4-BE49-F238E27FC236}">
              <a16:creationId xmlns:a16="http://schemas.microsoft.com/office/drawing/2014/main" id="{5C082E78-DBB8-43DD-8174-0A7D7F58A596}"/>
            </a:ext>
          </a:extLst>
        </xdr:cNvPr>
        <xdr:cNvCxnSpPr/>
      </xdr:nvCxnSpPr>
      <xdr:spPr>
        <a:xfrm flipV="1">
          <a:off x="18656300" y="18707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44466</xdr:rowOff>
    </xdr:from>
    <xdr:ext cx="469744" cy="259045"/>
    <xdr:sp macro="" textlink="">
      <xdr:nvSpPr>
        <xdr:cNvPr id="935" name="n_1aveValue【庁舎】&#10;一人当たり面積">
          <a:extLst>
            <a:ext uri="{FF2B5EF4-FFF2-40B4-BE49-F238E27FC236}">
              <a16:creationId xmlns:a16="http://schemas.microsoft.com/office/drawing/2014/main" id="{0E51F99A-761D-48D7-B885-3E0E7960B124}"/>
            </a:ext>
          </a:extLst>
        </xdr:cNvPr>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36" name="n_2aveValue【庁舎】&#10;一人当たり面積">
          <a:extLst>
            <a:ext uri="{FF2B5EF4-FFF2-40B4-BE49-F238E27FC236}">
              <a16:creationId xmlns:a16="http://schemas.microsoft.com/office/drawing/2014/main" id="{520A9D38-0753-4945-A726-E583AF29F274}"/>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37" name="n_3aveValue【庁舎】&#10;一人当たり面積">
          <a:extLst>
            <a:ext uri="{FF2B5EF4-FFF2-40B4-BE49-F238E27FC236}">
              <a16:creationId xmlns:a16="http://schemas.microsoft.com/office/drawing/2014/main" id="{C9A06463-BB1A-4E9D-B51C-E9E1C5210493}"/>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44466</xdr:rowOff>
    </xdr:from>
    <xdr:ext cx="469744" cy="259045"/>
    <xdr:sp macro="" textlink="">
      <xdr:nvSpPr>
        <xdr:cNvPr id="938" name="n_4aveValue【庁舎】&#10;一人当たり面積">
          <a:extLst>
            <a:ext uri="{FF2B5EF4-FFF2-40B4-BE49-F238E27FC236}">
              <a16:creationId xmlns:a16="http://schemas.microsoft.com/office/drawing/2014/main" id="{11145EFE-C1FB-4D44-B085-1FBE606ACC33}"/>
            </a:ext>
          </a:extLst>
        </xdr:cNvPr>
        <xdr:cNvSpPr txBox="1"/>
      </xdr:nvSpPr>
      <xdr:spPr>
        <a:xfrm>
          <a:off x="18421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45738</xdr:rowOff>
    </xdr:from>
    <xdr:ext cx="469744" cy="259045"/>
    <xdr:sp macro="" textlink="">
      <xdr:nvSpPr>
        <xdr:cNvPr id="939" name="n_1mainValue【庁舎】&#10;一人当たり面積">
          <a:extLst>
            <a:ext uri="{FF2B5EF4-FFF2-40B4-BE49-F238E27FC236}">
              <a16:creationId xmlns:a16="http://schemas.microsoft.com/office/drawing/2014/main" id="{8664A1B2-4E58-4B50-AE58-F54E1ADB0CF4}"/>
            </a:ext>
          </a:extLst>
        </xdr:cNvPr>
        <xdr:cNvSpPr txBox="1"/>
      </xdr:nvSpPr>
      <xdr:spPr>
        <a:xfrm>
          <a:off x="21075727"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49547</xdr:rowOff>
    </xdr:from>
    <xdr:ext cx="469744" cy="259045"/>
    <xdr:sp macro="" textlink="">
      <xdr:nvSpPr>
        <xdr:cNvPr id="940" name="n_2mainValue【庁舎】&#10;一人当たり面積">
          <a:extLst>
            <a:ext uri="{FF2B5EF4-FFF2-40B4-BE49-F238E27FC236}">
              <a16:creationId xmlns:a16="http://schemas.microsoft.com/office/drawing/2014/main" id="{4F90E042-5CD0-40C4-8291-9C89C1984082}"/>
            </a:ext>
          </a:extLst>
        </xdr:cNvPr>
        <xdr:cNvSpPr txBox="1"/>
      </xdr:nvSpPr>
      <xdr:spPr>
        <a:xfrm>
          <a:off x="20199427" y="187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941" name="n_3mainValue【庁舎】&#10;一人当たり面積">
          <a:extLst>
            <a:ext uri="{FF2B5EF4-FFF2-40B4-BE49-F238E27FC236}">
              <a16:creationId xmlns:a16="http://schemas.microsoft.com/office/drawing/2014/main" id="{900D4DA9-7CEF-40F1-873F-306BCC6C3B49}"/>
            </a:ext>
          </a:extLst>
        </xdr:cNvPr>
        <xdr:cNvSpPr txBox="1"/>
      </xdr:nvSpPr>
      <xdr:spPr>
        <a:xfrm>
          <a:off x="19310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72407</xdr:rowOff>
    </xdr:from>
    <xdr:ext cx="469744" cy="259045"/>
    <xdr:sp macro="" textlink="">
      <xdr:nvSpPr>
        <xdr:cNvPr id="942" name="n_4mainValue【庁舎】&#10;一人当たり面積">
          <a:extLst>
            <a:ext uri="{FF2B5EF4-FFF2-40B4-BE49-F238E27FC236}">
              <a16:creationId xmlns:a16="http://schemas.microsoft.com/office/drawing/2014/main" id="{6065F6A7-A4D0-41E8-BA4E-749E94BF0B7A}"/>
            </a:ext>
          </a:extLst>
        </xdr:cNvPr>
        <xdr:cNvSpPr txBox="1"/>
      </xdr:nvSpPr>
      <xdr:spPr>
        <a:xfrm>
          <a:off x="18421427" y="187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ED708085-08E5-4C61-A298-B50B812758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76A80AD2-D9C0-4336-8E42-BCA88544F3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DF31ECBF-DA4A-4878-B066-DFE9641F92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図書館・体育館・一般廃棄物処理施設については有形固定資産減価償却率が類似団体と比較して低いが、福祉施設・市民会館・保健センター・庁舎・消防施設については高くなっている。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は平成１７年に新築しており、有形固定資産減価償却率は類似団体と比較して低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くなっている。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平成２９年度中央コミュニティーセンター（アリーナくにとみ）の新設により著しく減少しているものの古い体育館が多いため、利用者数や地域のバランスを考慮しながら、廃止を含めた検討が必要となる。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農村環境改善センター</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築４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年経過しており、平成２４年に耐震補強工事を行ったが、今後は大規模改修、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建替え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など施設の方向性を検討する必要がある。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保健センターは築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年が経過しており、今後は改修だけでなく、</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建替え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や複合化なども検討する必要がある。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庁舎については、築５</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が経過しており、平成２０年に耐震補強工事を行ったが、今後は予防保全の観点からの維持補修が必要である。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消防施設については、消防団詰所が町内に２０か所設置してあり、古いもので築３０年以上が経過している。今後は老朽化した施設の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建替え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、改修が課題となる。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19,082
18,894
130.63
11,943,235
11,551,483
366,214
5,247,797
8,964,102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４年の誘致企業の操業開始後からは類似団体平均を大きく上回っている。これは、償却資産による税収増によるものであるため、減価償却により年々減少していくものと見込まれるが、太陽光発電設備や他の企業の新たな設備投資により、踏みとどまっている。今後も積極的に税の徴収対策に取り組み、自主財源の確保に努めるとともに安定的な税収の確保に向け、企業誘致にも積極的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40640</xdr:rowOff>
    </xdr:from>
    <xdr:to>
      <xdr:col>23</xdr:col>
      <xdr:colOff>133350</xdr:colOff>
      <xdr:row>36</xdr:row>
      <xdr:rowOff>40640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212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40640</xdr:rowOff>
    </xdr:from>
    <xdr:to>
      <xdr:col>19</xdr:col>
      <xdr:colOff>133350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212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161290</xdr:rowOff>
    </xdr:from>
    <xdr:to>
      <xdr:col>23</xdr:col>
      <xdr:colOff>184150</xdr:colOff>
      <xdr:row>36</xdr:row>
      <xdr:rowOff>91440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82567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161290</xdr:rowOff>
    </xdr:from>
    <xdr:to>
      <xdr:col>19</xdr:col>
      <xdr:colOff>184150</xdr:colOff>
      <xdr:row>36</xdr:row>
      <xdr:rowOff>91440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101617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05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前年度対比で</a:t>
          </a:r>
          <a:r>
            <a:rPr lang="ja-JP" altLang="en-US" sz="1000" b="0" i="0" baseline="0">
              <a:solidFill>
                <a:schemeClr val="dk1"/>
              </a:solidFill>
              <a:effectLst/>
              <a:latin typeface="+mn-lt"/>
              <a:ea typeface="+mn-ea"/>
              <a:cs typeface="+mn-cs"/>
            </a:rPr>
            <a:t>６</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０</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減少</a:t>
          </a:r>
          <a:r>
            <a:rPr lang="ja-JP" altLang="ja-JP" sz="1000" b="0" i="0" baseline="0">
              <a:solidFill>
                <a:schemeClr val="dk1"/>
              </a:solidFill>
              <a:effectLst/>
              <a:latin typeface="+mn-lt"/>
              <a:ea typeface="+mn-ea"/>
              <a:cs typeface="+mn-cs"/>
            </a:rPr>
            <a:t>し、全国・県平均を</a:t>
          </a:r>
          <a:r>
            <a:rPr lang="ja-JP" altLang="en-US" sz="1000" b="0" i="0" baseline="0">
              <a:solidFill>
                <a:schemeClr val="dk1"/>
              </a:solidFill>
              <a:effectLst/>
              <a:latin typeface="+mn-lt"/>
              <a:ea typeface="+mn-ea"/>
              <a:cs typeface="+mn-cs"/>
            </a:rPr>
            <a:t>下</a:t>
          </a:r>
          <a:r>
            <a:rPr lang="ja-JP" altLang="ja-JP" sz="1000" b="0" i="0" baseline="0">
              <a:solidFill>
                <a:schemeClr val="dk1"/>
              </a:solidFill>
              <a:effectLst/>
              <a:latin typeface="+mn-lt"/>
              <a:ea typeface="+mn-ea"/>
              <a:cs typeface="+mn-cs"/>
            </a:rPr>
            <a:t>回り、類似団体の中でも</a:t>
          </a:r>
          <a:r>
            <a:rPr lang="ja-JP" altLang="en-US" sz="1000" b="0" i="0" baseline="0">
              <a:solidFill>
                <a:schemeClr val="dk1"/>
              </a:solidFill>
              <a:effectLst/>
              <a:latin typeface="+mn-lt"/>
              <a:ea typeface="+mn-ea"/>
              <a:cs typeface="+mn-cs"/>
            </a:rPr>
            <a:t>低</a:t>
          </a:r>
          <a:r>
            <a:rPr lang="ja-JP" altLang="ja-JP" sz="1000" b="0" i="0" baseline="0">
              <a:solidFill>
                <a:schemeClr val="dk1"/>
              </a:solidFill>
              <a:effectLst/>
              <a:latin typeface="+mn-lt"/>
              <a:ea typeface="+mn-ea"/>
              <a:cs typeface="+mn-cs"/>
            </a:rPr>
            <a:t>くなっている。令和</a:t>
          </a:r>
          <a:r>
            <a:rPr lang="ja-JP" altLang="en-US" sz="1000" b="0" i="0" baseline="0">
              <a:solidFill>
                <a:schemeClr val="dk1"/>
              </a:solidFill>
              <a:effectLst/>
              <a:latin typeface="+mn-lt"/>
              <a:ea typeface="+mn-ea"/>
              <a:cs typeface="+mn-cs"/>
            </a:rPr>
            <a:t>２</a:t>
          </a:r>
          <a:r>
            <a:rPr lang="ja-JP" altLang="ja-JP" sz="1000" b="0" i="0" baseline="0">
              <a:solidFill>
                <a:schemeClr val="dk1"/>
              </a:solidFill>
              <a:effectLst/>
              <a:latin typeface="+mn-lt"/>
              <a:ea typeface="+mn-ea"/>
              <a:cs typeface="+mn-cs"/>
            </a:rPr>
            <a:t>年度は、分子で、</a:t>
          </a:r>
          <a:r>
            <a:rPr lang="ja-JP" altLang="en-US" sz="1000" b="0" i="0" baseline="0">
              <a:solidFill>
                <a:schemeClr val="dk1"/>
              </a:solidFill>
              <a:effectLst/>
              <a:latin typeface="+mn-lt"/>
              <a:ea typeface="+mn-ea"/>
              <a:cs typeface="+mn-cs"/>
            </a:rPr>
            <a:t>公債費、</a:t>
          </a:r>
          <a:r>
            <a:rPr lang="ja-JP" altLang="ja-JP" sz="1000" b="0" i="0" baseline="0">
              <a:solidFill>
                <a:schemeClr val="dk1"/>
              </a:solidFill>
              <a:effectLst/>
              <a:latin typeface="+mn-lt"/>
              <a:ea typeface="+mn-ea"/>
              <a:cs typeface="+mn-cs"/>
            </a:rPr>
            <a:t>物件費、補助費</a:t>
          </a:r>
          <a:r>
            <a:rPr lang="ja-JP" altLang="en-US" sz="1000" b="0" i="0" baseline="0">
              <a:solidFill>
                <a:schemeClr val="dk1"/>
              </a:solidFill>
              <a:effectLst/>
              <a:latin typeface="+mn-lt"/>
              <a:ea typeface="+mn-ea"/>
              <a:cs typeface="+mn-cs"/>
            </a:rPr>
            <a:t>が大きく減少し、全体で１億４９百万円程減少した。</a:t>
          </a:r>
          <a:r>
            <a:rPr lang="ja-JP" altLang="ja-JP" sz="1000" b="0" i="0" baseline="0">
              <a:solidFill>
                <a:schemeClr val="dk1"/>
              </a:solidFill>
              <a:effectLst/>
              <a:latin typeface="+mn-lt"/>
              <a:ea typeface="+mn-ea"/>
              <a:cs typeface="+mn-cs"/>
            </a:rPr>
            <a:t>分母では</a:t>
          </a:r>
          <a:r>
            <a:rPr lang="ja-JP" altLang="en-US" sz="1000" b="0" i="0" baseline="0">
              <a:solidFill>
                <a:schemeClr val="dk1"/>
              </a:solidFill>
              <a:effectLst/>
              <a:latin typeface="+mn-lt"/>
              <a:ea typeface="+mn-ea"/>
              <a:cs typeface="+mn-cs"/>
            </a:rPr>
            <a:t>町税が４１百万円程減となる一方で普通交付税が１億４３百万円程の増、地方消費税交付金が７７百万円程の増と</a:t>
          </a:r>
          <a:r>
            <a:rPr lang="ja-JP" altLang="en-US" sz="1000" b="0" i="0" baseline="0">
              <a:solidFill>
                <a:sysClr val="windowText" lastClr="000000"/>
              </a:solidFill>
              <a:effectLst/>
              <a:latin typeface="+mn-lt"/>
              <a:ea typeface="+mn-ea"/>
              <a:cs typeface="+mn-cs"/>
            </a:rPr>
            <a:t>なったため全体では２億５百万円程増加となった。</a:t>
          </a:r>
          <a:r>
            <a:rPr lang="ja-JP" altLang="ja-JP" sz="1000" b="0" i="0" baseline="0">
              <a:solidFill>
                <a:schemeClr val="dk1"/>
              </a:solidFill>
              <a:effectLst/>
              <a:latin typeface="+mn-lt"/>
              <a:ea typeface="+mn-ea"/>
              <a:cs typeface="+mn-cs"/>
            </a:rPr>
            <a:t>分母</a:t>
          </a:r>
          <a:r>
            <a:rPr lang="ja-JP" altLang="en-US" sz="1000" b="0" i="0" baseline="0">
              <a:solidFill>
                <a:schemeClr val="dk1"/>
              </a:solidFill>
              <a:effectLst/>
              <a:latin typeface="+mn-lt"/>
              <a:ea typeface="+mn-ea"/>
              <a:cs typeface="+mn-cs"/>
            </a:rPr>
            <a:t>が増加し、</a:t>
          </a:r>
          <a:r>
            <a:rPr lang="ja-JP" altLang="ja-JP" sz="1000" b="0" i="0" baseline="0">
              <a:solidFill>
                <a:schemeClr val="dk1"/>
              </a:solidFill>
              <a:effectLst/>
              <a:latin typeface="+mn-lt"/>
              <a:ea typeface="+mn-ea"/>
              <a:cs typeface="+mn-cs"/>
            </a:rPr>
            <a:t>分</a:t>
          </a:r>
          <a:r>
            <a:rPr lang="ja-JP" altLang="en-US" sz="1000" b="0" i="0" baseline="0">
              <a:solidFill>
                <a:schemeClr val="dk1"/>
              </a:solidFill>
              <a:effectLst/>
              <a:latin typeface="+mn-lt"/>
              <a:ea typeface="+mn-ea"/>
              <a:cs typeface="+mn-cs"/>
            </a:rPr>
            <a:t>子が減少したため</a:t>
          </a:r>
          <a:r>
            <a:rPr lang="ja-JP" altLang="ja-JP" sz="1000" b="0" i="0" baseline="0">
              <a:solidFill>
                <a:schemeClr val="dk1"/>
              </a:solidFill>
              <a:effectLst/>
              <a:latin typeface="+mn-lt"/>
              <a:ea typeface="+mn-ea"/>
              <a:cs typeface="+mn-cs"/>
            </a:rPr>
            <a:t>、経常収支比率が</a:t>
          </a:r>
          <a:r>
            <a:rPr lang="ja-JP" altLang="en-US" sz="1000" b="0" i="0" baseline="0">
              <a:solidFill>
                <a:schemeClr val="dk1"/>
              </a:solidFill>
              <a:effectLst/>
              <a:latin typeface="+mn-lt"/>
              <a:ea typeface="+mn-ea"/>
              <a:cs typeface="+mn-cs"/>
            </a:rPr>
            <a:t>低下</a:t>
          </a:r>
          <a:r>
            <a:rPr lang="ja-JP" altLang="ja-JP" sz="1000" b="0" i="0" baseline="0">
              <a:solidFill>
                <a:schemeClr val="dk1"/>
              </a:solidFill>
              <a:effectLst/>
              <a:latin typeface="+mn-lt"/>
              <a:ea typeface="+mn-ea"/>
              <a:cs typeface="+mn-cs"/>
            </a:rPr>
            <a:t>した。</a:t>
          </a:r>
          <a:r>
            <a:rPr lang="ja-JP" altLang="en-US" sz="1000" b="0" i="0" baseline="0">
              <a:solidFill>
                <a:schemeClr val="dk1"/>
              </a:solidFill>
              <a:effectLst/>
              <a:latin typeface="+mn-lt"/>
              <a:ea typeface="+mn-ea"/>
              <a:cs typeface="+mn-cs"/>
            </a:rPr>
            <a:t>今回の</a:t>
          </a:r>
          <a:r>
            <a:rPr lang="ja-JP" altLang="ja-JP" sz="1000" b="0" i="0" baseline="0">
              <a:solidFill>
                <a:schemeClr val="dk1"/>
              </a:solidFill>
              <a:effectLst/>
              <a:latin typeface="+mn-lt"/>
              <a:ea typeface="+mn-ea"/>
              <a:cs typeface="+mn-cs"/>
            </a:rPr>
            <a:t>経常収支比率</a:t>
          </a:r>
          <a:r>
            <a:rPr lang="ja-JP" altLang="en-US" sz="1000" b="0" i="0" baseline="0">
              <a:solidFill>
                <a:schemeClr val="dk1"/>
              </a:solidFill>
              <a:effectLst/>
              <a:latin typeface="+mn-lt"/>
              <a:ea typeface="+mn-ea"/>
              <a:cs typeface="+mn-cs"/>
            </a:rPr>
            <a:t>の</a:t>
          </a:r>
          <a:r>
            <a:rPr lang="ja-JP" altLang="ja-JP" sz="1000" b="0" i="0" baseline="0">
              <a:solidFill>
                <a:schemeClr val="dk1"/>
              </a:solidFill>
              <a:effectLst/>
              <a:latin typeface="+mn-lt"/>
              <a:ea typeface="+mn-ea"/>
              <a:cs typeface="+mn-cs"/>
            </a:rPr>
            <a:t>低下</a:t>
          </a:r>
          <a:r>
            <a:rPr lang="ja-JP" altLang="en-US" sz="1000" b="0" i="0" baseline="0">
              <a:solidFill>
                <a:schemeClr val="dk1"/>
              </a:solidFill>
              <a:effectLst/>
              <a:latin typeface="+mn-lt"/>
              <a:ea typeface="+mn-ea"/>
              <a:cs typeface="+mn-cs"/>
            </a:rPr>
            <a:t>は新型コロナウイルス感染症の影響によるものも大きく、</a:t>
          </a:r>
          <a:r>
            <a:rPr lang="ja-JP" altLang="ja-JP" sz="1000" b="0" i="0" baseline="0">
              <a:solidFill>
                <a:schemeClr val="dk1"/>
              </a:solidFill>
              <a:effectLst/>
              <a:latin typeface="+mn-lt"/>
              <a:ea typeface="+mn-ea"/>
              <a:cs typeface="+mn-cs"/>
            </a:rPr>
            <a:t>扶助費や繰出金等が制度改正等により増加していく一方で経常収支比率を改善することは難しくなっている。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65</xdr:row>
      <xdr:rowOff>52917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14567"/>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102464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52917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65</xdr:row>
      <xdr:rowOff>4656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317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31327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3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全国平均・県平均を下回っており、類似団体の中でも低い状況となっているものの、年々数値は悪化している。令和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年度は人件費</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会計年度任用職員報酬の増により、５０百万円程</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、物件費においても</a:t>
          </a:r>
          <a:r>
            <a:rPr kumimoji="1" lang="ja-JP" altLang="en-US" sz="1000">
              <a:solidFill>
                <a:schemeClr val="dk1"/>
              </a:solidFill>
              <a:effectLst/>
              <a:latin typeface="+mn-lt"/>
              <a:ea typeface="+mn-ea"/>
              <a:cs typeface="+mn-cs"/>
            </a:rPr>
            <a:t>ふるさと納税業務の委託、新型コロナウイルス感染症対策として高齢者施設支援事業等の増により１億９９百万円程増加した。維持補修費についても新型コロナウイルス感染症対策として３９百万円程増加した。</a:t>
          </a:r>
          <a:endParaRPr lang="ja-JP" altLang="ja-JP" sz="1100">
            <a:effectLst/>
          </a:endParaRPr>
        </a:p>
        <a:p>
          <a:r>
            <a:rPr kumimoji="1" lang="ja-JP" altLang="ja-JP" sz="1000">
              <a:solidFill>
                <a:schemeClr val="dk1"/>
              </a:solidFill>
              <a:effectLst/>
              <a:latin typeface="+mn-lt"/>
              <a:ea typeface="+mn-ea"/>
              <a:cs typeface="+mn-cs"/>
            </a:rPr>
            <a:t>　新型コロナウイルス感染症対策</a:t>
          </a:r>
          <a:r>
            <a:rPr kumimoji="1" lang="ja-JP" altLang="en-US" sz="1000">
              <a:solidFill>
                <a:schemeClr val="dk1"/>
              </a:solidFill>
              <a:effectLst/>
              <a:latin typeface="+mn-lt"/>
              <a:ea typeface="+mn-ea"/>
              <a:cs typeface="+mn-cs"/>
            </a:rPr>
            <a:t>として一時的に増加した部分もあるが、</a:t>
          </a:r>
          <a:r>
            <a:rPr kumimoji="1" lang="ja-JP" altLang="ja-JP" sz="1000">
              <a:solidFill>
                <a:schemeClr val="dk1"/>
              </a:solidFill>
              <a:effectLst/>
              <a:latin typeface="+mn-lt"/>
              <a:ea typeface="+mn-ea"/>
              <a:cs typeface="+mn-cs"/>
            </a:rPr>
            <a:t>今後、健全な自治体運営を図るため</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更なる事業見直しや経費削減に努力することが必要である。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55513</xdr:rowOff>
    </xdr:from>
    <xdr:to>
      <xdr:col>23</xdr:col>
      <xdr:colOff>133350</xdr:colOff>
      <xdr:row>87</xdr:row>
      <xdr:rowOff>89784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14413"/>
          <a:ext cx="0" cy="891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61861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89784</xdr:rowOff>
    </xdr:from>
    <xdr:to>
      <xdr:col>24</xdr:col>
      <xdr:colOff>12700</xdr:colOff>
      <xdr:row>87</xdr:row>
      <xdr:rowOff>89784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0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141890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55513</xdr:rowOff>
    </xdr:from>
    <xdr:to>
      <xdr:col>24</xdr:col>
      <xdr:colOff>12700</xdr:colOff>
      <xdr:row>82</xdr:row>
      <xdr:rowOff>55513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14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145070</xdr:rowOff>
    </xdr:from>
    <xdr:to>
      <xdr:col>23</xdr:col>
      <xdr:colOff>133350</xdr:colOff>
      <xdr:row>82</xdr:row>
      <xdr:rowOff>55513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32520"/>
          <a:ext cx="838200" cy="8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139854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7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167777</xdr:rowOff>
    </xdr:from>
    <xdr:to>
      <xdr:col>23</xdr:col>
      <xdr:colOff>184150</xdr:colOff>
      <xdr:row>84</xdr:row>
      <xdr:rowOff>97927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141080</xdr:rowOff>
    </xdr:from>
    <xdr:to>
      <xdr:col>19</xdr:col>
      <xdr:colOff>133350</xdr:colOff>
      <xdr:row>81</xdr:row>
      <xdr:rowOff>145070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28530"/>
          <a:ext cx="889000" cy="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8182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0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109378</xdr:rowOff>
    </xdr:from>
    <xdr:to>
      <xdr:col>15</xdr:col>
      <xdr:colOff>82550</xdr:colOff>
      <xdr:row>81</xdr:row>
      <xdr:rowOff>141080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6828"/>
          <a:ext cx="8890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6053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94749</xdr:rowOff>
    </xdr:from>
    <xdr:to>
      <xdr:col>11</xdr:col>
      <xdr:colOff>31750</xdr:colOff>
      <xdr:row>81</xdr:row>
      <xdr:rowOff>109378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2199"/>
          <a:ext cx="889000" cy="1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117245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98539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4713</xdr:rowOff>
    </xdr:from>
    <xdr:to>
      <xdr:col>23</xdr:col>
      <xdr:colOff>184150</xdr:colOff>
      <xdr:row>82</xdr:row>
      <xdr:rowOff>106313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97440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94270</xdr:rowOff>
    </xdr:from>
    <xdr:to>
      <xdr:col>19</xdr:col>
      <xdr:colOff>184150</xdr:colOff>
      <xdr:row>82</xdr:row>
      <xdr:rowOff>24420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34597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5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90280</xdr:rowOff>
    </xdr:from>
    <xdr:to>
      <xdr:col>15</xdr:col>
      <xdr:colOff>133350</xdr:colOff>
      <xdr:row>82</xdr:row>
      <xdr:rowOff>20430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30607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4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58578</xdr:rowOff>
    </xdr:from>
    <xdr:to>
      <xdr:col>11</xdr:col>
      <xdr:colOff>82550</xdr:colOff>
      <xdr:row>81</xdr:row>
      <xdr:rowOff>160178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170355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43949</xdr:rowOff>
    </xdr:from>
    <xdr:to>
      <xdr:col>7</xdr:col>
      <xdr:colOff>31750</xdr:colOff>
      <xdr:row>81</xdr:row>
      <xdr:rowOff>145549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155726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aseline="0">
              <a:solidFill>
                <a:schemeClr val="dk1"/>
              </a:solidFill>
              <a:effectLst/>
              <a:latin typeface="+mn-lt"/>
              <a:ea typeface="+mn-ea"/>
              <a:cs typeface="+mn-cs"/>
            </a:rPr>
            <a:t>　平成</a:t>
          </a:r>
          <a:r>
            <a:rPr lang="ja-JP" altLang="ja-JP" sz="1100" baseline="0">
              <a:solidFill>
                <a:schemeClr val="dk1"/>
              </a:solidFill>
              <a:effectLst/>
              <a:latin typeface="+mn-lt"/>
              <a:ea typeface="+mn-ea"/>
              <a:cs typeface="+mn-cs"/>
            </a:rPr>
            <a:t>２３～２４年度については、国家公務員の給与の改定及び臨時特例に関する法律の影響により、指数１００を超えていたが、平成２５年度以降は以前と同水準に戻っており、全国平均からしても適正な範囲に位置していると思われる。</a:t>
          </a:r>
          <a:endParaRPr lang="ja-JP" altLang="ja-JP" sz="1400">
            <a:effectLst/>
          </a:endParaRPr>
        </a:p>
        <a:p>
          <a:pPr rtl="0" fontAlgn="base"/>
          <a:r>
            <a:rPr lang="ja-JP" altLang="ja-JP" sz="1100" b="0" i="0" baseline="0">
              <a:solidFill>
                <a:schemeClr val="dk1"/>
              </a:solidFill>
              <a:effectLst/>
              <a:latin typeface="+mn-lt"/>
              <a:ea typeface="+mn-ea"/>
              <a:cs typeface="+mn-cs"/>
            </a:rPr>
            <a:t>　今後も地域における給与水準の適正な反映、他団体との均衡を図りながら一層の適正化に努める。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160866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07709"/>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9525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2484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140759</xdr:rowOff>
    </xdr:from>
    <xdr:to>
      <xdr:col>72</xdr:col>
      <xdr:colOff>203200</xdr:colOff>
      <xdr:row>89</xdr:row>
      <xdr:rowOff>9525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2283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140759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278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140759</xdr:rowOff>
    </xdr:from>
    <xdr:to>
      <xdr:col>81</xdr:col>
      <xdr:colOff>95250</xdr:colOff>
      <xdr:row>88</xdr:row>
      <xdr:rowOff>70909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112836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前年に引き続き類似団体の中では一番少ない状態を維持している。</a:t>
          </a:r>
          <a:endParaRPr lang="ja-JP" altLang="ja-JP" sz="1400">
            <a:effectLst/>
          </a:endParaRPr>
        </a:p>
        <a:p>
          <a:pPr rtl="0" fontAlgn="base"/>
          <a:r>
            <a:rPr lang="ja-JP" altLang="ja-JP" sz="1100" b="0" i="0" baseline="0">
              <a:solidFill>
                <a:schemeClr val="dk1"/>
              </a:solidFill>
              <a:effectLst/>
              <a:latin typeface="+mn-lt"/>
              <a:ea typeface="+mn-ea"/>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141746</xdr:rowOff>
    </xdr:from>
    <xdr:to>
      <xdr:col>81</xdr:col>
      <xdr:colOff>44450</xdr:colOff>
      <xdr:row>58</xdr:row>
      <xdr:rowOff>145768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08584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145768</xdr:rowOff>
    </xdr:from>
    <xdr:to>
      <xdr:col>77</xdr:col>
      <xdr:colOff>44450</xdr:colOff>
      <xdr:row>58</xdr:row>
      <xdr:rowOff>145768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089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112254</xdr:rowOff>
    </xdr:from>
    <xdr:to>
      <xdr:col>72</xdr:col>
      <xdr:colOff>203200</xdr:colOff>
      <xdr:row>58</xdr:row>
      <xdr:rowOff>145768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056354"/>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81421</xdr:rowOff>
    </xdr:from>
    <xdr:to>
      <xdr:col>68</xdr:col>
      <xdr:colOff>152400</xdr:colOff>
      <xdr:row>58</xdr:row>
      <xdr:rowOff>112254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25521"/>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90946</xdr:rowOff>
    </xdr:from>
    <xdr:to>
      <xdr:col>81</xdr:col>
      <xdr:colOff>95250</xdr:colOff>
      <xdr:row>59</xdr:row>
      <xdr:rowOff>21096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3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12223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94968</xdr:rowOff>
    </xdr:from>
    <xdr:to>
      <xdr:col>77</xdr:col>
      <xdr:colOff>95250</xdr:colOff>
      <xdr:row>59</xdr:row>
      <xdr:rowOff>25118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35295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0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94968</xdr:rowOff>
    </xdr:from>
    <xdr:to>
      <xdr:col>73</xdr:col>
      <xdr:colOff>44450</xdr:colOff>
      <xdr:row>59</xdr:row>
      <xdr:rowOff>25118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35295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61454</xdr:rowOff>
    </xdr:from>
    <xdr:to>
      <xdr:col>68</xdr:col>
      <xdr:colOff>203200</xdr:colOff>
      <xdr:row>58</xdr:row>
      <xdr:rowOff>163054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7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30621</xdr:rowOff>
    </xdr:from>
    <xdr:to>
      <xdr:col>64</xdr:col>
      <xdr:colOff>152400</xdr:colOff>
      <xdr:row>58</xdr:row>
      <xdr:rowOff>132221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142398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7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比較的良好な数値を維持しているものの類似団体、全国平均・県平均を上回っており、決して低い数値ではないと考えている。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財政長期計画に基づく起債抑制策により、公債費は平成２０年度をピークに徐々に減少してきた。</a:t>
          </a:r>
          <a:r>
            <a:rPr lang="ja-JP" altLang="en-US" sz="1100" b="0" i="0" baseline="0">
              <a:solidFill>
                <a:schemeClr val="dk1"/>
              </a:solidFill>
              <a:effectLst/>
              <a:latin typeface="+mn-lt"/>
              <a:ea typeface="+mn-ea"/>
              <a:cs typeface="+mn-cs"/>
            </a:rPr>
            <a:t>令和２年度は元利償還金の減、普通交付税の増等により前年度対比で０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６ポイント減少しているものの</a:t>
          </a:r>
          <a:r>
            <a:rPr lang="ja-JP" altLang="en-US" sz="1100" b="0" i="0" baseline="0">
              <a:solidFill>
                <a:srgbClr val="FF0000"/>
              </a:solidFill>
              <a:effectLst/>
              <a:latin typeface="+mn-lt"/>
              <a:ea typeface="+mn-ea"/>
              <a:cs typeface="+mn-cs"/>
            </a:rPr>
            <a:t>平成</a:t>
          </a:r>
          <a:r>
            <a:rPr lang="ja-JP" altLang="ja-JP" sz="1100" b="0" i="0" baseline="0">
              <a:solidFill>
                <a:schemeClr val="dk1"/>
              </a:solidFill>
              <a:effectLst/>
              <a:latin typeface="+mn-lt"/>
              <a:ea typeface="+mn-ea"/>
              <a:cs typeface="+mn-cs"/>
            </a:rPr>
            <a:t>２８年度及び令和元年度において借入額が増となっ</a:t>
          </a:r>
          <a:r>
            <a:rPr lang="ja-JP" altLang="en-US" sz="1100" b="0" i="0" baseline="0">
              <a:solidFill>
                <a:schemeClr val="dk1"/>
              </a:solidFill>
              <a:effectLst/>
              <a:latin typeface="+mn-lt"/>
              <a:ea typeface="+mn-ea"/>
              <a:cs typeface="+mn-cs"/>
            </a:rPr>
            <a:t>ているため</a:t>
          </a:r>
          <a:r>
            <a:rPr lang="ja-JP" altLang="ja-JP" sz="1100" b="0" i="0" baseline="0">
              <a:solidFill>
                <a:schemeClr val="dk1"/>
              </a:solidFill>
              <a:effectLst/>
              <a:latin typeface="+mn-lt"/>
              <a:ea typeface="+mn-ea"/>
              <a:cs typeface="+mn-cs"/>
            </a:rPr>
            <a:t>、今後は起債の抑制に努めていきたいと考えている。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36891</xdr:rowOff>
    </xdr:from>
    <xdr:to>
      <xdr:col>81</xdr:col>
      <xdr:colOff>44450</xdr:colOff>
      <xdr:row>42</xdr:row>
      <xdr:rowOff>105833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377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42</xdr:row>
      <xdr:rowOff>105833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42</xdr:row>
      <xdr:rowOff>94343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82852</xdr:rowOff>
    </xdr:from>
    <xdr:to>
      <xdr:col>68</xdr:col>
      <xdr:colOff>152400</xdr:colOff>
      <xdr:row>42</xdr:row>
      <xdr:rowOff>105833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32052</xdr:rowOff>
    </xdr:from>
    <xdr:to>
      <xdr:col>68</xdr:col>
      <xdr:colOff>203200</xdr:colOff>
      <xdr:row>42</xdr:row>
      <xdr:rowOff>133652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118429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標準財政規模の増等により前年度</a:t>
          </a:r>
          <a:r>
            <a:rPr lang="ja-JP" altLang="en-US" sz="1100" b="0" i="0" baseline="0">
              <a:solidFill>
                <a:schemeClr val="dk1"/>
              </a:solidFill>
              <a:effectLst/>
              <a:latin typeface="+mn-lt"/>
              <a:ea typeface="+mn-ea"/>
              <a:cs typeface="+mn-cs"/>
            </a:rPr>
            <a:t>対比で３</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６ポイント減少しているものの、小学校長寿命化改修事業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道路舗装補修</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の実施に伴い起債額が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し、地方債残高が増加した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全国平均・県平均をみても、かなり上回っている状況が続いている。要因としては地方債残高が高いこと、充当できる基金が少ないことがあげられる。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今後は財政長期計画に基づいた起債抑制策により、地方債残高の抑制に努め、出来る限り基金の積み増しを行い、将来負担の抑制に努める。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157550</xdr:rowOff>
    </xdr:from>
    <xdr:to>
      <xdr:col>81</xdr:col>
      <xdr:colOff>44450</xdr:colOff>
      <xdr:row>21</xdr:row>
      <xdr:rowOff>34361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5865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19473</xdr:rowOff>
    </xdr:from>
    <xdr:to>
      <xdr:col>77</xdr:col>
      <xdr:colOff>44450</xdr:colOff>
      <xdr:row>21</xdr:row>
      <xdr:rowOff>34361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448473"/>
          <a:ext cx="889000" cy="1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19473</xdr:rowOff>
    </xdr:from>
    <xdr:to>
      <xdr:col>72</xdr:col>
      <xdr:colOff>203200</xdr:colOff>
      <xdr:row>20</xdr:row>
      <xdr:rowOff>65052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48473"/>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65052</xdr:rowOff>
    </xdr:from>
    <xdr:to>
      <xdr:col>68</xdr:col>
      <xdr:colOff>152400</xdr:colOff>
      <xdr:row>20</xdr:row>
      <xdr:rowOff>115993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94052"/>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106750</xdr:rowOff>
    </xdr:from>
    <xdr:to>
      <xdr:col>81</xdr:col>
      <xdr:colOff>95250</xdr:colOff>
      <xdr:row>21</xdr:row>
      <xdr:rowOff>36900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5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78827</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5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155011</xdr:rowOff>
    </xdr:from>
    <xdr:to>
      <xdr:col>77</xdr:col>
      <xdr:colOff>95250</xdr:colOff>
      <xdr:row>21</xdr:row>
      <xdr:rowOff>85161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69938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67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140123</xdr:rowOff>
    </xdr:from>
    <xdr:to>
      <xdr:col>73</xdr:col>
      <xdr:colOff>44450</xdr:colOff>
      <xdr:row>20</xdr:row>
      <xdr:rowOff>70273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55050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14252</xdr:rowOff>
    </xdr:from>
    <xdr:to>
      <xdr:col>68</xdr:col>
      <xdr:colOff>203200</xdr:colOff>
      <xdr:row>20</xdr:row>
      <xdr:rowOff>115852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100629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2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65193</xdr:rowOff>
    </xdr:from>
    <xdr:to>
      <xdr:col>64</xdr:col>
      <xdr:colOff>152400</xdr:colOff>
      <xdr:row>20</xdr:row>
      <xdr:rowOff>166793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151570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19,082
18,894
130.63
11,943,235
11,551,483
366,214
5,247,797
8,964,102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chemeClr val="dk1"/>
              </a:solidFill>
              <a:effectLst/>
              <a:latin typeface="+mn-lt"/>
              <a:ea typeface="+mn-ea"/>
              <a:cs typeface="+mn-cs"/>
            </a:rPr>
            <a:t>　前年度比で０．</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減</a:t>
          </a:r>
          <a:r>
            <a:rPr lang="ja-JP" altLang="ja-JP" sz="1000" b="0" i="0" baseline="0">
              <a:solidFill>
                <a:schemeClr val="dk1"/>
              </a:solidFill>
              <a:effectLst/>
              <a:latin typeface="+mn-lt"/>
              <a:ea typeface="+mn-ea"/>
              <a:cs typeface="+mn-cs"/>
            </a:rPr>
            <a:t>となって</a:t>
          </a:r>
          <a:r>
            <a:rPr lang="ja-JP" altLang="en-US" sz="1000" b="0" i="0" baseline="0">
              <a:solidFill>
                <a:schemeClr val="dk1"/>
              </a:solidFill>
              <a:effectLst/>
              <a:latin typeface="+mn-lt"/>
              <a:ea typeface="+mn-ea"/>
              <a:cs typeface="+mn-cs"/>
            </a:rPr>
            <a:t>おり</a:t>
          </a:r>
          <a:r>
            <a:rPr lang="ja-JP" altLang="ja-JP" sz="1000" b="0" i="0" baseline="0">
              <a:solidFill>
                <a:schemeClr val="dk1"/>
              </a:solidFill>
              <a:effectLst/>
              <a:latin typeface="+mn-lt"/>
              <a:ea typeface="+mn-ea"/>
              <a:cs typeface="+mn-cs"/>
            </a:rPr>
            <a:t>、類似団体・全国平均・県平均と比較</a:t>
          </a:r>
          <a:r>
            <a:rPr lang="ja-JP" altLang="en-US" sz="1000" b="0" i="0" baseline="0">
              <a:solidFill>
                <a:schemeClr val="dk1"/>
              </a:solidFill>
              <a:effectLst/>
              <a:latin typeface="+mn-lt"/>
              <a:ea typeface="+mn-ea"/>
              <a:cs typeface="+mn-cs"/>
            </a:rPr>
            <a:t>しても</a:t>
          </a:r>
          <a:r>
            <a:rPr lang="ja-JP" altLang="ja-JP" sz="1000" b="0" i="0" baseline="0">
              <a:solidFill>
                <a:schemeClr val="dk1"/>
              </a:solidFill>
              <a:effectLst/>
              <a:latin typeface="+mn-lt"/>
              <a:ea typeface="+mn-ea"/>
              <a:cs typeface="+mn-cs"/>
            </a:rPr>
            <a:t>低い数値である。</a:t>
          </a:r>
          <a:endParaRPr lang="ja-JP" altLang="ja-JP" sz="1100">
            <a:effectLst/>
          </a:endParaRPr>
        </a:p>
        <a:p>
          <a:pPr rtl="0" fontAlgn="base"/>
          <a:r>
            <a:rPr lang="ja-JP" altLang="ja-JP" sz="1000" b="0" i="0" baseline="0">
              <a:solidFill>
                <a:schemeClr val="dk1"/>
              </a:solidFill>
              <a:effectLst/>
              <a:latin typeface="+mn-lt"/>
              <a:ea typeface="+mn-ea"/>
              <a:cs typeface="+mn-cs"/>
            </a:rPr>
            <a:t>　施設運営の多くを委託しており、他団体と比較しても職員数が少ないことが要因にあげられる。</a:t>
          </a:r>
          <a:endParaRPr lang="ja-JP" altLang="ja-JP" sz="1100">
            <a:effectLst/>
          </a:endParaRPr>
        </a:p>
        <a:p>
          <a:pPr rtl="0"/>
          <a:r>
            <a:rPr lang="ja-JP" altLang="ja-JP" sz="1000" b="0" i="0" baseline="0">
              <a:solidFill>
                <a:schemeClr val="dk1"/>
              </a:solidFill>
              <a:effectLst/>
              <a:latin typeface="+mn-lt"/>
              <a:ea typeface="+mn-ea"/>
              <a:cs typeface="+mn-cs"/>
            </a:rPr>
            <a:t>　また、集中改革プランに基づく退職者に対する補充調整や、組織・機構改革による職員数の適正管理に努力した結果であり、今後も住民サービスの低下を招かないよう適正化に努めていく。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83457</xdr:rowOff>
    </xdr:from>
    <xdr:to>
      <xdr:col>24</xdr:col>
      <xdr:colOff>25400</xdr:colOff>
      <xdr:row>34</xdr:row>
      <xdr:rowOff>170543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1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34</xdr:row>
      <xdr:rowOff>170543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7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18143</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47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23784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32657</xdr:rowOff>
    </xdr:from>
    <xdr:to>
      <xdr:col>24</xdr:col>
      <xdr:colOff>76200</xdr:colOff>
      <xdr:row>34</xdr:row>
      <xdr:rowOff>134257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49184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119743</xdr:rowOff>
    </xdr:from>
    <xdr:to>
      <xdr:col>20</xdr:col>
      <xdr:colOff>38100</xdr:colOff>
      <xdr:row>35</xdr:row>
      <xdr:rowOff>49893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60070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138793</xdr:rowOff>
    </xdr:from>
    <xdr:to>
      <xdr:col>11</xdr:col>
      <xdr:colOff>60325</xdr:colOff>
      <xdr:row>34</xdr:row>
      <xdr:rowOff>68943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79120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chemeClr val="dk1"/>
              </a:solidFill>
              <a:effectLst/>
              <a:latin typeface="+mn-lt"/>
              <a:ea typeface="+mn-ea"/>
              <a:cs typeface="+mn-cs"/>
            </a:rPr>
            <a:t>　昨年から</a:t>
          </a:r>
          <a:r>
            <a:rPr lang="ja-JP" altLang="en-US" sz="1000" b="0" i="0" baseline="0">
              <a:solidFill>
                <a:schemeClr val="dk1"/>
              </a:solidFill>
              <a:effectLst/>
              <a:latin typeface="+mn-lt"/>
              <a:ea typeface="+mn-ea"/>
              <a:cs typeface="+mn-cs"/>
            </a:rPr>
            <a:t>１</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０</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減少</a:t>
          </a:r>
          <a:r>
            <a:rPr lang="ja-JP" altLang="ja-JP" sz="1000" b="0" i="0" baseline="0">
              <a:solidFill>
                <a:schemeClr val="dk1"/>
              </a:solidFill>
              <a:effectLst/>
              <a:latin typeface="+mn-lt"/>
              <a:ea typeface="+mn-ea"/>
              <a:cs typeface="+mn-cs"/>
            </a:rPr>
            <a:t>し</a:t>
          </a:r>
          <a:r>
            <a:rPr lang="ja-JP" altLang="en-US" sz="1000" b="0" i="0" baseline="0">
              <a:solidFill>
                <a:schemeClr val="dk1"/>
              </a:solidFill>
              <a:effectLst/>
              <a:latin typeface="+mn-lt"/>
              <a:ea typeface="+mn-ea"/>
              <a:cs typeface="+mn-cs"/>
            </a:rPr>
            <a:t>たものの</a:t>
          </a:r>
          <a:r>
            <a:rPr lang="ja-JP" altLang="ja-JP" sz="1000" b="0" i="0" baseline="0">
              <a:solidFill>
                <a:schemeClr val="dk1"/>
              </a:solidFill>
              <a:effectLst/>
              <a:latin typeface="+mn-lt"/>
              <a:ea typeface="+mn-ea"/>
              <a:cs typeface="+mn-cs"/>
            </a:rPr>
            <a:t>、全国・県平均</a:t>
          </a:r>
          <a:r>
            <a:rPr lang="ja-JP" altLang="en-US" sz="1000" b="0" i="0" baseline="0">
              <a:solidFill>
                <a:schemeClr val="dk1"/>
              </a:solidFill>
              <a:effectLst/>
              <a:latin typeface="+mn-lt"/>
              <a:ea typeface="+mn-ea"/>
              <a:cs typeface="+mn-cs"/>
            </a:rPr>
            <a:t>を</a:t>
          </a:r>
          <a:r>
            <a:rPr lang="ja-JP" altLang="ja-JP" sz="1000" b="0" i="0" baseline="0">
              <a:solidFill>
                <a:schemeClr val="dk1"/>
              </a:solidFill>
              <a:effectLst/>
              <a:latin typeface="+mn-lt"/>
              <a:ea typeface="+mn-ea"/>
              <a:cs typeface="+mn-cs"/>
            </a:rPr>
            <a:t>大きく上回っている。</a:t>
          </a:r>
          <a:endParaRPr lang="ja-JP" altLang="ja-JP" sz="1100">
            <a:effectLst/>
          </a:endParaRPr>
        </a:p>
        <a:p>
          <a:pPr rtl="0" fontAlgn="base"/>
          <a:r>
            <a:rPr lang="ja-JP" altLang="ja-JP" sz="1000" b="0" i="0" baseline="0">
              <a:solidFill>
                <a:schemeClr val="dk1"/>
              </a:solidFill>
              <a:effectLst/>
              <a:latin typeface="+mn-lt"/>
              <a:ea typeface="+mn-ea"/>
              <a:cs typeface="+mn-cs"/>
            </a:rPr>
            <a:t>　クリーンセンターや法華嶽公園、廃棄物処分場等に加え、新たに中央コミュニティセンターの供用開始による施設管理の委託経費が多額</a:t>
          </a:r>
          <a:r>
            <a:rPr lang="ja-JP" altLang="en-US" sz="1000" b="0" i="0" baseline="0">
              <a:solidFill>
                <a:schemeClr val="dk1"/>
              </a:solidFill>
              <a:effectLst/>
              <a:latin typeface="+mn-lt"/>
              <a:ea typeface="+mn-ea"/>
              <a:cs typeface="+mn-cs"/>
            </a:rPr>
            <a:t>にな</a:t>
          </a:r>
          <a:r>
            <a:rPr lang="ja-JP" altLang="ja-JP" sz="1000" b="0" i="0" baseline="0">
              <a:solidFill>
                <a:schemeClr val="dk1"/>
              </a:solidFill>
              <a:effectLst/>
              <a:latin typeface="+mn-lt"/>
              <a:ea typeface="+mn-ea"/>
              <a:cs typeface="+mn-cs"/>
            </a:rPr>
            <a:t>っていること、さらに</a:t>
          </a:r>
          <a:r>
            <a:rPr lang="ja-JP" altLang="en-US" sz="1000" b="0" i="0" baseline="0">
              <a:solidFill>
                <a:schemeClr val="dk1"/>
              </a:solidFill>
              <a:effectLst/>
              <a:latin typeface="+mn-lt"/>
              <a:ea typeface="+mn-ea"/>
              <a:cs typeface="+mn-cs"/>
            </a:rPr>
            <a:t>ふるさと納税業務に係る委託料が</a:t>
          </a:r>
          <a:r>
            <a:rPr lang="ja-JP" altLang="ja-JP" sz="1000" b="0" i="0" baseline="0">
              <a:solidFill>
                <a:schemeClr val="dk1"/>
              </a:solidFill>
              <a:effectLst/>
              <a:latin typeface="+mn-lt"/>
              <a:ea typeface="+mn-ea"/>
              <a:cs typeface="+mn-cs"/>
            </a:rPr>
            <a:t>大きな要因である。</a:t>
          </a:r>
          <a:endParaRPr lang="ja-JP" altLang="ja-JP" sz="1100">
            <a:effectLst/>
          </a:endParaRPr>
        </a:p>
        <a:p>
          <a:pPr rtl="0"/>
          <a:r>
            <a:rPr lang="ja-JP" altLang="ja-JP" sz="1000" b="0" i="0" baseline="0">
              <a:solidFill>
                <a:schemeClr val="dk1"/>
              </a:solidFill>
              <a:effectLst/>
              <a:latin typeface="+mn-lt"/>
              <a:ea typeface="+mn-ea"/>
              <a:cs typeface="+mn-cs"/>
            </a:rPr>
            <a:t>　施設の用途廃止・集約化を含めた管理体制の見直しも必要となってきている。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50800</xdr:rowOff>
    </xdr:from>
    <xdr:to>
      <xdr:col>82</xdr:col>
      <xdr:colOff>107950</xdr:colOff>
      <xdr:row>21</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479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149877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69850</xdr:rowOff>
    </xdr:from>
    <xdr:to>
      <xdr:col>78</xdr:col>
      <xdr:colOff>69850</xdr:colOff>
      <xdr:row>21</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98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31750</xdr:rowOff>
    </xdr:from>
    <xdr:to>
      <xdr:col>73</xdr:col>
      <xdr:colOff>180975</xdr:colOff>
      <xdr:row>20</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6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65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0</xdr:rowOff>
    </xdr:from>
    <xdr:to>
      <xdr:col>82</xdr:col>
      <xdr:colOff>158750</xdr:colOff>
      <xdr:row>20</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19050</xdr:rowOff>
    </xdr:from>
    <xdr:to>
      <xdr:col>78</xdr:col>
      <xdr:colOff>120650</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19050</xdr:rowOff>
    </xdr:from>
    <xdr:to>
      <xdr:col>74</xdr:col>
      <xdr:colOff>31750</xdr:colOff>
      <xdr:row>20</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152400</xdr:rowOff>
    </xdr:from>
    <xdr:to>
      <xdr:col>69</xdr:col>
      <xdr:colOff>142875</xdr:colOff>
      <xdr:row>20</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全国平均・県平均は下回っているが、類似団体の中では最も高くなっている。</a:t>
          </a:r>
          <a:endParaRPr lang="ja-JP" altLang="ja-JP" sz="1400">
            <a:effectLst/>
          </a:endParaRPr>
        </a:p>
        <a:p>
          <a:pPr rtl="0"/>
          <a:r>
            <a:rPr lang="ja-JP" altLang="ja-JP" sz="1100" b="0" i="0" baseline="0">
              <a:solidFill>
                <a:schemeClr val="dk1"/>
              </a:solidFill>
              <a:effectLst/>
              <a:latin typeface="+mn-lt"/>
              <a:ea typeface="+mn-ea"/>
              <a:cs typeface="+mn-cs"/>
            </a:rPr>
            <a:t>　町が福祉施策に積極的に取り組んでいる結果ではあるが、財政を圧迫する要因ともなっており、経常的な経費となる町単独事業について見直しを考える時期にきていると考えられる。更に、国の施策による負担増も大きな要因に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102507</xdr:rowOff>
    </xdr:from>
    <xdr:to>
      <xdr:col>24</xdr:col>
      <xdr:colOff>25400</xdr:colOff>
      <xdr:row>61</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560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53522</xdr:rowOff>
    </xdr:from>
    <xdr:to>
      <xdr:col>19</xdr:col>
      <xdr:colOff>187325</xdr:colOff>
      <xdr:row>61</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511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62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46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51707</xdr:rowOff>
    </xdr:from>
    <xdr:to>
      <xdr:col>24</xdr:col>
      <xdr:colOff>76200</xdr:colOff>
      <xdr:row>61</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131734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84365</xdr:rowOff>
    </xdr:from>
    <xdr:to>
      <xdr:col>20</xdr:col>
      <xdr:colOff>38100</xdr:colOff>
      <xdr:row>62</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2722</xdr:rowOff>
    </xdr:from>
    <xdr:to>
      <xdr:col>15</xdr:col>
      <xdr:colOff>149225</xdr:colOff>
      <xdr:row>61</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000" b="0" i="0" baseline="0">
              <a:solidFill>
                <a:schemeClr val="dk1"/>
              </a:solidFill>
              <a:effectLst/>
              <a:latin typeface="+mn-lt"/>
              <a:ea typeface="+mn-ea"/>
              <a:cs typeface="+mn-cs"/>
            </a:rPr>
            <a:t>　令和２年度は前年度対比で０</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３ポイント減少しているものの。</a:t>
          </a:r>
          <a:r>
            <a:rPr lang="ja-JP" altLang="ja-JP" sz="1000" b="0" i="0" baseline="0">
              <a:solidFill>
                <a:schemeClr val="dk1"/>
              </a:solidFill>
              <a:effectLst/>
              <a:latin typeface="+mn-lt"/>
              <a:ea typeface="+mn-ea"/>
              <a:cs typeface="+mn-cs"/>
            </a:rPr>
            <a:t>類似団体の中でも下位に位置しており、全国・県平均を上回っている。</a:t>
          </a:r>
          <a:endParaRPr lang="ja-JP" altLang="ja-JP" sz="1100">
            <a:effectLst/>
          </a:endParaRPr>
        </a:p>
        <a:p>
          <a:r>
            <a:rPr lang="ja-JP" altLang="ja-JP" sz="1000" b="0" i="0" baseline="0">
              <a:solidFill>
                <a:schemeClr val="dk1"/>
              </a:solidFill>
              <a:effectLst/>
              <a:latin typeface="+mn-lt"/>
              <a:ea typeface="+mn-ea"/>
              <a:cs typeface="+mn-cs"/>
            </a:rPr>
            <a:t>　その他の経費の大部分は繰出金である。国保会計や後期高齢者医療会計への繰出金は減少したものの、介護保険事業への繰出金が増加しており、全体で１</a:t>
          </a:r>
          <a:r>
            <a:rPr lang="ja-JP" altLang="en-US" sz="1000" b="0" i="0" baseline="0">
              <a:solidFill>
                <a:schemeClr val="dk1"/>
              </a:solidFill>
              <a:effectLst/>
              <a:latin typeface="+mn-lt"/>
              <a:ea typeface="+mn-ea"/>
              <a:cs typeface="+mn-cs"/>
            </a:rPr>
            <a:t>３</a:t>
          </a:r>
          <a:r>
            <a:rPr lang="ja-JP" altLang="ja-JP" sz="1000" b="0" i="0" baseline="0">
              <a:solidFill>
                <a:schemeClr val="dk1"/>
              </a:solidFill>
              <a:effectLst/>
              <a:latin typeface="+mn-lt"/>
              <a:ea typeface="+mn-ea"/>
              <a:cs typeface="+mn-cs"/>
            </a:rPr>
            <a:t>百万円程増加した。</a:t>
          </a:r>
          <a:endParaRPr lang="ja-JP" altLang="ja-JP" sz="1100">
            <a:effectLst/>
          </a:endParaRPr>
        </a:p>
        <a:p>
          <a:r>
            <a:rPr lang="ja-JP" altLang="ja-JP" sz="1000" b="0" i="0" baseline="0">
              <a:solidFill>
                <a:schemeClr val="dk1"/>
              </a:solidFill>
              <a:effectLst/>
              <a:latin typeface="+mn-lt"/>
              <a:ea typeface="+mn-ea"/>
              <a:cs typeface="+mn-cs"/>
            </a:rPr>
            <a:t>　これらは経常的経費であるため、今後の財政を圧迫する要因ともなってくる。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169863</xdr:rowOff>
    </xdr:from>
    <xdr:to>
      <xdr:col>82</xdr:col>
      <xdr:colOff>107950</xdr:colOff>
      <xdr:row>60</xdr:row>
      <xdr:rowOff>41275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102854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169863</xdr:rowOff>
    </xdr:from>
    <xdr:to>
      <xdr:col>78</xdr:col>
      <xdr:colOff>69850</xdr:colOff>
      <xdr:row>60</xdr:row>
      <xdr:rowOff>41275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2854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59390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6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169863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18540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30815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6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55563</xdr:rowOff>
    </xdr:from>
    <xdr:to>
      <xdr:col>69</xdr:col>
      <xdr:colOff>92075</xdr:colOff>
      <xdr:row>59</xdr:row>
      <xdr:rowOff>69850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101711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59390</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119063</xdr:rowOff>
    </xdr:from>
    <xdr:to>
      <xdr:col>82</xdr:col>
      <xdr:colOff>158750</xdr:colOff>
      <xdr:row>60</xdr:row>
      <xdr:rowOff>49213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91140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161925</xdr:rowOff>
    </xdr:from>
    <xdr:to>
      <xdr:col>78</xdr:col>
      <xdr:colOff>120650</xdr:colOff>
      <xdr:row>60</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76852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119063</xdr:rowOff>
    </xdr:from>
    <xdr:to>
      <xdr:col>74</xdr:col>
      <xdr:colOff>31750</xdr:colOff>
      <xdr:row>60</xdr:row>
      <xdr:rowOff>49213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33990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4763</xdr:rowOff>
    </xdr:from>
    <xdr:to>
      <xdr:col>65</xdr:col>
      <xdr:colOff>53975</xdr:colOff>
      <xdr:row>59</xdr:row>
      <xdr:rowOff>106363</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91140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類似団体平均・全国平均は下回っているものの、県平均を上回っている。</a:t>
          </a:r>
          <a:endParaRPr lang="ja-JP" altLang="ja-JP" sz="1400">
            <a:effectLst/>
          </a:endParaRPr>
        </a:p>
        <a:p>
          <a:r>
            <a:rPr lang="ja-JP" altLang="ja-JP" sz="1100" b="0" i="0" baseline="0">
              <a:solidFill>
                <a:schemeClr val="dk1"/>
              </a:solidFill>
              <a:effectLst/>
              <a:latin typeface="+mn-lt"/>
              <a:ea typeface="+mn-ea"/>
              <a:cs typeface="+mn-cs"/>
            </a:rPr>
            <a:t>　他団体への負担金等については、これまでと同様の数値で推移するものと考えられるため、単独補助について費用対効果等を十分に検討し、全体的な見直しが必要である。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a:extLst>
            <a:ext uri="{FF2B5EF4-FFF2-40B4-BE49-F238E27FC236}">
              <a16:creationId xmlns:a16="http://schemas.microsoft.com/office/drawing/2014/main" id="{00000000-0008-0000-0400-00003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a:extLst>
            <a:ext uri="{FF2B5EF4-FFF2-40B4-BE49-F238E27FC236}">
              <a16:creationId xmlns:a16="http://schemas.microsoft.com/office/drawing/2014/main" id="{00000000-0008-0000-0400-00003E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a:extLst>
            <a:ext uri="{FF2B5EF4-FFF2-40B4-BE49-F238E27FC236}">
              <a16:creationId xmlns:a16="http://schemas.microsoft.com/office/drawing/2014/main" id="{00000000-0008-0000-0400-000040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155575</xdr:rowOff>
    </xdr:from>
    <xdr:to>
      <xdr:col>82</xdr:col>
      <xdr:colOff>107950</xdr:colOff>
      <xdr:row>34</xdr:row>
      <xdr:rowOff>50800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5671800" y="58134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3" name="補助費等平均値テキスト">
          <a:extLst>
            <a:ext uri="{FF2B5EF4-FFF2-40B4-BE49-F238E27FC236}">
              <a16:creationId xmlns:a16="http://schemas.microsoft.com/office/drawing/2014/main" id="{00000000-0008-0000-0400-000043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4782800" y="588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19702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6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34</xdr:row>
      <xdr:rowOff>69850</xdr:rowOff>
    </xdr:to>
    <xdr:cxnSp macro="">
      <xdr:nvCxnSpPr>
        <xdr:cNvPr id="328" name="直線コネクタ 327">
          <a:extLst>
            <a:ext uri="{FF2B5EF4-FFF2-40B4-BE49-F238E27FC236}">
              <a16:creationId xmlns:a16="http://schemas.microsoft.com/office/drawing/2014/main" id="{00000000-0008-0000-0400-000048010000}"/>
            </a:ext>
          </a:extLst>
        </xdr:cNvPr>
        <xdr:cNvCxnSpPr/>
      </xdr:nvCxnSpPr>
      <xdr:spPr>
        <a:xfrm>
          <a:off x="13893800" y="586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31750</xdr:rowOff>
    </xdr:from>
    <xdr:to>
      <xdr:col>69</xdr:col>
      <xdr:colOff>92075</xdr:colOff>
      <xdr:row>34</xdr:row>
      <xdr:rowOff>60325</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flipV="1">
          <a:off x="13004800" y="5861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104775</xdr:rowOff>
    </xdr:from>
    <xdr:to>
      <xdr:col>82</xdr:col>
      <xdr:colOff>158750</xdr:colOff>
      <xdr:row>34</xdr:row>
      <xdr:rowOff>34925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64592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13352</xdr:rowOff>
    </xdr:from>
    <xdr:ext cx="762000" cy="259045"/>
    <xdr:sp macro="" textlink="">
      <xdr:nvSpPr>
        <xdr:cNvPr id="342" name="補助費等該当値テキスト">
          <a:extLst>
            <a:ext uri="{FF2B5EF4-FFF2-40B4-BE49-F238E27FC236}">
              <a16:creationId xmlns:a16="http://schemas.microsoft.com/office/drawing/2014/main" id="{00000000-0008-0000-0400-000056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19050</xdr:rowOff>
    </xdr:from>
    <xdr:to>
      <xdr:col>74</xdr:col>
      <xdr:colOff>31750</xdr:colOff>
      <xdr:row>34</xdr:row>
      <xdr:rowOff>120650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4732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130827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4401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152400</xdr:rowOff>
    </xdr:from>
    <xdr:to>
      <xdr:col>69</xdr:col>
      <xdr:colOff>142875</xdr:colOff>
      <xdr:row>34</xdr:row>
      <xdr:rowOff>82550</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3843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92727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3512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9525</xdr:rowOff>
    </xdr:from>
    <xdr:to>
      <xdr:col>65</xdr:col>
      <xdr:colOff>53975</xdr:colOff>
      <xdr:row>34</xdr:row>
      <xdr:rowOff>111125</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29540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121302</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2623800" y="5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昨年度から</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ポイント減少している。近年は一時的な増はあったものの、減少傾向にあり、比較的良好な数値を維持していると考える。財政長期計画に基づいた起債抑制策の効果が表れてきていると思われる。</a:t>
          </a:r>
          <a:endParaRPr lang="ja-JP" altLang="ja-JP">
            <a:effectLst/>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a:t>
          </a:r>
          <a:r>
            <a:rPr lang="ja-JP" altLang="en-US" sz="1100" b="0" i="0" baseline="0">
              <a:solidFill>
                <a:schemeClr val="dk1"/>
              </a:solidFill>
              <a:effectLst/>
              <a:latin typeface="+mn-lt"/>
              <a:ea typeface="+mn-ea"/>
              <a:cs typeface="+mn-cs"/>
            </a:rPr>
            <a:t>元年度借入分等の大規模な</a:t>
          </a:r>
          <a:r>
            <a:rPr lang="ja-JP" altLang="ja-JP" sz="1100" b="0" i="0" baseline="0">
              <a:solidFill>
                <a:schemeClr val="dk1"/>
              </a:solidFill>
              <a:effectLst/>
              <a:latin typeface="+mn-lt"/>
              <a:ea typeface="+mn-ea"/>
              <a:cs typeface="+mn-cs"/>
            </a:rPr>
            <a:t>元金償還が発生するため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今後もなお一層の起債抑制に努め、交付税措置のある有利な起債を選択し、将来の財政負担増とならないよう健全化に努める。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78</xdr:row>
      <xdr:rowOff>73661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3987800" y="1321816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55897</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157480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3098800" y="13446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78</xdr:row>
      <xdr:rowOff>165100</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flipV="1">
          <a:off x="2209800" y="1353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46989</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flipV="1">
          <a:off x="1320800" y="13538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134638</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昨年度対比で３</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０ポイント減少しているものの、新型コロナウイルス感染症の影響によるものも大きく、一時的に減少したものと考えている。</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は下</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類似団体の中で</a:t>
          </a:r>
          <a:r>
            <a:rPr lang="ja-JP" altLang="en-US" sz="1100" b="0" i="0" baseline="0">
              <a:solidFill>
                <a:schemeClr val="dk1"/>
              </a:solidFill>
              <a:effectLst/>
              <a:latin typeface="+mn-lt"/>
              <a:ea typeface="+mn-ea"/>
              <a:cs typeface="+mn-cs"/>
            </a:rPr>
            <a:t>は高い状況にある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人件費、扶助費、物件費、繰出金など抑制の難しい経費も増えてきているが、全体的に事務事業の見直しを行うなど経常的経費削減の徹底を図っていきたい。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80</xdr:row>
      <xdr:rowOff>30987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472668"/>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80</xdr:row>
      <xdr:rowOff>30987</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4782800" y="135915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79</xdr:row>
      <xdr:rowOff>46989</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335508"/>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152146</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flipV="1">
          <a:off x="13004800" y="13335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151637</xdr:rowOff>
    </xdr:from>
    <xdr:to>
      <xdr:col>78</xdr:col>
      <xdr:colOff>120650</xdr:colOff>
      <xdr:row>80</xdr:row>
      <xdr:rowOff>81787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66564</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46562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162408</xdr:rowOff>
    </xdr:from>
    <xdr:to>
      <xdr:col>29</xdr:col>
      <xdr:colOff>127000</xdr:colOff>
      <xdr:row>20</xdr:row>
      <xdr:rowOff>36385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467583"/>
          <a:ext cx="647700" cy="45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162408</xdr:rowOff>
    </xdr:from>
    <xdr:to>
      <xdr:col>26</xdr:col>
      <xdr:colOff>50800</xdr:colOff>
      <xdr:row>20</xdr:row>
      <xdr:rowOff>10236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67583"/>
          <a:ext cx="698500" cy="1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10236</xdr:rowOff>
    </xdr:from>
    <xdr:to>
      <xdr:col>22</xdr:col>
      <xdr:colOff>114300</xdr:colOff>
      <xdr:row>20</xdr:row>
      <xdr:rowOff>47651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86861"/>
          <a:ext cx="698500" cy="37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47651</xdr:rowOff>
    </xdr:from>
    <xdr:to>
      <xdr:col>18</xdr:col>
      <xdr:colOff>177800</xdr:colOff>
      <xdr:row>20</xdr:row>
      <xdr:rowOff>70498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24276"/>
          <a:ext cx="698500" cy="2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157035</xdr:rowOff>
    </xdr:from>
    <xdr:to>
      <xdr:col>29</xdr:col>
      <xdr:colOff>177800</xdr:colOff>
      <xdr:row>20</xdr:row>
      <xdr:rowOff>87185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6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65612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7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111608</xdr:rowOff>
    </xdr:from>
    <xdr:to>
      <xdr:col>26</xdr:col>
      <xdr:colOff>101600</xdr:colOff>
      <xdr:row>20</xdr:row>
      <xdr:rowOff>41758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1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26535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0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130886</xdr:rowOff>
    </xdr:from>
    <xdr:to>
      <xdr:col>22</xdr:col>
      <xdr:colOff>165100</xdr:colOff>
      <xdr:row>20</xdr:row>
      <xdr:rowOff>61036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3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45813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168301</xdr:rowOff>
    </xdr:from>
    <xdr:to>
      <xdr:col>19</xdr:col>
      <xdr:colOff>38100</xdr:colOff>
      <xdr:row>20</xdr:row>
      <xdr:rowOff>98451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7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83228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5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19698</xdr:rowOff>
    </xdr:from>
    <xdr:to>
      <xdr:col>15</xdr:col>
      <xdr:colOff>101600</xdr:colOff>
      <xdr:row>20</xdr:row>
      <xdr:rowOff>121298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9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106075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8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221020</xdr:rowOff>
    </xdr:from>
    <xdr:to>
      <xdr:col>29</xdr:col>
      <xdr:colOff>127000</xdr:colOff>
      <xdr:row>35</xdr:row>
      <xdr:rowOff>324184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31370"/>
          <a:ext cx="647700" cy="10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205149</xdr:rowOff>
    </xdr:from>
    <xdr:to>
      <xdr:col>26</xdr:col>
      <xdr:colOff>50800</xdr:colOff>
      <xdr:row>35</xdr:row>
      <xdr:rowOff>221020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15499"/>
          <a:ext cx="698500" cy="1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205149</xdr:rowOff>
    </xdr:from>
    <xdr:to>
      <xdr:col>22</xdr:col>
      <xdr:colOff>114300</xdr:colOff>
      <xdr:row>35</xdr:row>
      <xdr:rowOff>256159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15499"/>
          <a:ext cx="698500" cy="5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138110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4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256159</xdr:rowOff>
    </xdr:from>
    <xdr:to>
      <xdr:col>18</xdr:col>
      <xdr:colOff>177800</xdr:colOff>
      <xdr:row>35</xdr:row>
      <xdr:rowOff>266381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66509"/>
          <a:ext cx="6985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105616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37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124524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3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273384</xdr:rowOff>
    </xdr:from>
    <xdr:to>
      <xdr:col>29</xdr:col>
      <xdr:colOff>177800</xdr:colOff>
      <xdr:row>36</xdr:row>
      <xdr:rowOff>32084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8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245461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170220</xdr:rowOff>
    </xdr:from>
    <xdr:to>
      <xdr:col>26</xdr:col>
      <xdr:colOff>101600</xdr:colOff>
      <xdr:row>35</xdr:row>
      <xdr:rowOff>271820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8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256597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866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154349</xdr:rowOff>
    </xdr:from>
    <xdr:to>
      <xdr:col>22</xdr:col>
      <xdr:colOff>165100</xdr:colOff>
      <xdr:row>35</xdr:row>
      <xdr:rowOff>255949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6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240726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5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205359</xdr:rowOff>
    </xdr:from>
    <xdr:to>
      <xdr:col>19</xdr:col>
      <xdr:colOff>38100</xdr:colOff>
      <xdr:row>35</xdr:row>
      <xdr:rowOff>306959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1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291736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0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215581</xdr:rowOff>
    </xdr:from>
    <xdr:to>
      <xdr:col>15</xdr:col>
      <xdr:colOff>101600</xdr:colOff>
      <xdr:row>35</xdr:row>
      <xdr:rowOff>317181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2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301958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19,082
18,894
130.63
11,943,235
11,551,483
366,214
5,247,797
8,964,102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152514</xdr:rowOff>
    </xdr:from>
    <xdr:to>
      <xdr:col>24</xdr:col>
      <xdr:colOff>62865</xdr:colOff>
      <xdr:row>39</xdr:row>
      <xdr:rowOff>1232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67464"/>
          <a:ext cx="1270" cy="12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xdr:rowOff>
    </xdr:from>
    <xdr:to>
      <xdr:col>24</xdr:col>
      <xdr:colOff>152400</xdr:colOff>
      <xdr:row>39</xdr:row>
      <xdr:rowOff>1232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87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99191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152514</xdr:rowOff>
    </xdr:from>
    <xdr:to>
      <xdr:col>24</xdr:col>
      <xdr:colOff>152400</xdr:colOff>
      <xdr:row>31</xdr:row>
      <xdr:rowOff>152514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6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1232</xdr:rowOff>
    </xdr:from>
    <xdr:to>
      <xdr:col>24</xdr:col>
      <xdr:colOff>63500</xdr:colOff>
      <xdr:row>39</xdr:row>
      <xdr:rowOff>43244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87782"/>
          <a:ext cx="8382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92892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22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70015</xdr:rowOff>
    </xdr:from>
    <xdr:to>
      <xdr:col>24</xdr:col>
      <xdr:colOff>114300</xdr:colOff>
      <xdr:row>36</xdr:row>
      <xdr:rowOff>165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43244</xdr:rowOff>
    </xdr:from>
    <xdr:to>
      <xdr:col>19</xdr:col>
      <xdr:colOff>177800</xdr:colOff>
      <xdr:row>39</xdr:row>
      <xdr:rowOff>63182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29794"/>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55956</xdr:rowOff>
    </xdr:from>
    <xdr:to>
      <xdr:col>20</xdr:col>
      <xdr:colOff>38100</xdr:colOff>
      <xdr:row>36</xdr:row>
      <xdr:rowOff>157556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2633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63182</xdr:rowOff>
    </xdr:from>
    <xdr:to>
      <xdr:col>15</xdr:col>
      <xdr:colOff>50800</xdr:colOff>
      <xdr:row>39</xdr:row>
      <xdr:rowOff>95301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4973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108471</xdr:rowOff>
    </xdr:from>
    <xdr:to>
      <xdr:col>15</xdr:col>
      <xdr:colOff>101600</xdr:colOff>
      <xdr:row>37</xdr:row>
      <xdr:rowOff>38621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55148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95301</xdr:rowOff>
    </xdr:from>
    <xdr:to>
      <xdr:col>10</xdr:col>
      <xdr:colOff>114300</xdr:colOff>
      <xdr:row>39</xdr:row>
      <xdr:rowOff>114618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8185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123914</xdr:rowOff>
    </xdr:from>
    <xdr:to>
      <xdr:col>10</xdr:col>
      <xdr:colOff>165100</xdr:colOff>
      <xdr:row>37</xdr:row>
      <xdr:rowOff>54064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70591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122390</xdr:rowOff>
    </xdr:from>
    <xdr:to>
      <xdr:col>6</xdr:col>
      <xdr:colOff>38100</xdr:colOff>
      <xdr:row>37</xdr:row>
      <xdr:rowOff>52540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69067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121882</xdr:rowOff>
    </xdr:from>
    <xdr:to>
      <xdr:col>24</xdr:col>
      <xdr:colOff>114300</xdr:colOff>
      <xdr:row>39</xdr:row>
      <xdr:rowOff>52032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36809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163894</xdr:rowOff>
    </xdr:from>
    <xdr:to>
      <xdr:col>20</xdr:col>
      <xdr:colOff>38100</xdr:colOff>
      <xdr:row>39</xdr:row>
      <xdr:rowOff>94044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85171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12382</xdr:rowOff>
    </xdr:from>
    <xdr:to>
      <xdr:col>15</xdr:col>
      <xdr:colOff>101600</xdr:colOff>
      <xdr:row>39</xdr:row>
      <xdr:rowOff>113982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105109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44501</xdr:rowOff>
    </xdr:from>
    <xdr:to>
      <xdr:col>10</xdr:col>
      <xdr:colOff>165100</xdr:colOff>
      <xdr:row>39</xdr:row>
      <xdr:rowOff>146101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137228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63818</xdr:rowOff>
    </xdr:from>
    <xdr:to>
      <xdr:col>6</xdr:col>
      <xdr:colOff>38100</xdr:colOff>
      <xdr:row>39</xdr:row>
      <xdr:rowOff>165418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156545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164236</xdr:rowOff>
    </xdr:from>
    <xdr:to>
      <xdr:col>24</xdr:col>
      <xdr:colOff>63500</xdr:colOff>
      <xdr:row>58</xdr:row>
      <xdr:rowOff>134721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6886"/>
          <a:ext cx="838200" cy="1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134721</xdr:rowOff>
    </xdr:from>
    <xdr:to>
      <xdr:col>19</xdr:col>
      <xdr:colOff>177800</xdr:colOff>
      <xdr:row>58</xdr:row>
      <xdr:rowOff>145390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78821"/>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145390</xdr:rowOff>
    </xdr:from>
    <xdr:to>
      <xdr:col>15</xdr:col>
      <xdr:colOff>50800</xdr:colOff>
      <xdr:row>58</xdr:row>
      <xdr:rowOff>169151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89490"/>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169151</xdr:rowOff>
    </xdr:from>
    <xdr:to>
      <xdr:col>10</xdr:col>
      <xdr:colOff>114300</xdr:colOff>
      <xdr:row>59</xdr:row>
      <xdr:rowOff>25324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13251"/>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113436</xdr:rowOff>
    </xdr:from>
    <xdr:to>
      <xdr:col>24</xdr:col>
      <xdr:colOff>114300</xdr:colOff>
      <xdr:row>58</xdr:row>
      <xdr:rowOff>43586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28363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83921</xdr:rowOff>
    </xdr:from>
    <xdr:to>
      <xdr:col>20</xdr:col>
      <xdr:colOff>38100</xdr:colOff>
      <xdr:row>59</xdr:row>
      <xdr:rowOff>14071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5198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2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94590</xdr:rowOff>
    </xdr:from>
    <xdr:to>
      <xdr:col>15</xdr:col>
      <xdr:colOff>101600</xdr:colOff>
      <xdr:row>59</xdr:row>
      <xdr:rowOff>24740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15867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118351</xdr:rowOff>
    </xdr:from>
    <xdr:to>
      <xdr:col>10</xdr:col>
      <xdr:colOff>165100</xdr:colOff>
      <xdr:row>59</xdr:row>
      <xdr:rowOff>48501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39628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145974</xdr:rowOff>
    </xdr:from>
    <xdr:to>
      <xdr:col>6</xdr:col>
      <xdr:colOff>38100</xdr:colOff>
      <xdr:row>59</xdr:row>
      <xdr:rowOff>76124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67251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125206</xdr:rowOff>
    </xdr:from>
    <xdr:to>
      <xdr:col>24</xdr:col>
      <xdr:colOff>63500</xdr:colOff>
      <xdr:row>77</xdr:row>
      <xdr:rowOff>50363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55406"/>
          <a:ext cx="838200" cy="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160274</xdr:rowOff>
    </xdr:from>
    <xdr:to>
      <xdr:col>19</xdr:col>
      <xdr:colOff>177800</xdr:colOff>
      <xdr:row>77</xdr:row>
      <xdr:rowOff>50363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90474"/>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117736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82048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90474"/>
          <a:ext cx="889000" cy="9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64901</xdr:rowOff>
    </xdr:from>
    <xdr:to>
      <xdr:col>10</xdr:col>
      <xdr:colOff>114300</xdr:colOff>
      <xdr:row>77</xdr:row>
      <xdr:rowOff>82048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66551"/>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74406</xdr:rowOff>
    </xdr:from>
    <xdr:to>
      <xdr:col>24</xdr:col>
      <xdr:colOff>114300</xdr:colOff>
      <xdr:row>77</xdr:row>
      <xdr:rowOff>4556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52833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8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171013</xdr:rowOff>
    </xdr:from>
    <xdr:to>
      <xdr:col>20</xdr:col>
      <xdr:colOff>38100</xdr:colOff>
      <xdr:row>77</xdr:row>
      <xdr:rowOff>101163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92290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9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109474</xdr:rowOff>
    </xdr:from>
    <xdr:to>
      <xdr:col>15</xdr:col>
      <xdr:colOff>101600</xdr:colOff>
      <xdr:row>77</xdr:row>
      <xdr:rowOff>39624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30751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31248</xdr:rowOff>
    </xdr:from>
    <xdr:to>
      <xdr:col>10</xdr:col>
      <xdr:colOff>165100</xdr:colOff>
      <xdr:row>77</xdr:row>
      <xdr:rowOff>132848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123975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14101</xdr:rowOff>
    </xdr:from>
    <xdr:to>
      <xdr:col>6</xdr:col>
      <xdr:colOff>38100</xdr:colOff>
      <xdr:row>77</xdr:row>
      <xdr:rowOff>115701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106828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128612</xdr:rowOff>
    </xdr:from>
    <xdr:to>
      <xdr:col>24</xdr:col>
      <xdr:colOff>63500</xdr:colOff>
      <xdr:row>92</xdr:row>
      <xdr:rowOff>40545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730562"/>
          <a:ext cx="838200" cy="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9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40545</xdr:rowOff>
    </xdr:from>
    <xdr:to>
      <xdr:col>19</xdr:col>
      <xdr:colOff>177800</xdr:colOff>
      <xdr:row>92</xdr:row>
      <xdr:rowOff>95428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813945"/>
          <a:ext cx="889000" cy="5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3339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95428</xdr:rowOff>
    </xdr:from>
    <xdr:to>
      <xdr:col>15</xdr:col>
      <xdr:colOff>50800</xdr:colOff>
      <xdr:row>92</xdr:row>
      <xdr:rowOff>152578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8688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98550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85083</xdr:rowOff>
    </xdr:from>
    <xdr:to>
      <xdr:col>10</xdr:col>
      <xdr:colOff>114300</xdr:colOff>
      <xdr:row>92</xdr:row>
      <xdr:rowOff>152578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5858483"/>
          <a:ext cx="8890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128173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109656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77812</xdr:rowOff>
    </xdr:from>
    <xdr:to>
      <xdr:col>24</xdr:col>
      <xdr:colOff>114300</xdr:colOff>
      <xdr:row>92</xdr:row>
      <xdr:rowOff>7962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15580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1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161195</xdr:rowOff>
    </xdr:from>
    <xdr:to>
      <xdr:col>20</xdr:col>
      <xdr:colOff>38100</xdr:colOff>
      <xdr:row>92</xdr:row>
      <xdr:rowOff>91345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7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107872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53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44628</xdr:rowOff>
    </xdr:from>
    <xdr:to>
      <xdr:col>15</xdr:col>
      <xdr:colOff>101600</xdr:colOff>
      <xdr:row>92</xdr:row>
      <xdr:rowOff>146228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8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162755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59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101778</xdr:rowOff>
    </xdr:from>
    <xdr:to>
      <xdr:col>10</xdr:col>
      <xdr:colOff>165100</xdr:colOff>
      <xdr:row>93</xdr:row>
      <xdr:rowOff>31928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8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48455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65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34283</xdr:rowOff>
    </xdr:from>
    <xdr:to>
      <xdr:col>6</xdr:col>
      <xdr:colOff>38100</xdr:colOff>
      <xdr:row>92</xdr:row>
      <xdr:rowOff>135883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8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152410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58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152099</xdr:rowOff>
    </xdr:from>
    <xdr:to>
      <xdr:col>54</xdr:col>
      <xdr:colOff>189865</xdr:colOff>
      <xdr:row>34</xdr:row>
      <xdr:rowOff>116049</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95599"/>
          <a:ext cx="1270" cy="64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119876</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116049</xdr:rowOff>
    </xdr:from>
    <xdr:to>
      <xdr:col>55</xdr:col>
      <xdr:colOff>88900</xdr:colOff>
      <xdr:row>34</xdr:row>
      <xdr:rowOff>116049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4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98776</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7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152099</xdr:rowOff>
    </xdr:from>
    <xdr:to>
      <xdr:col>55</xdr:col>
      <xdr:colOff>88900</xdr:colOff>
      <xdr:row>30</xdr:row>
      <xdr:rowOff>152099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9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116049</xdr:rowOff>
    </xdr:from>
    <xdr:to>
      <xdr:col>55</xdr:col>
      <xdr:colOff>0</xdr:colOff>
      <xdr:row>37</xdr:row>
      <xdr:rowOff>110585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945349"/>
          <a:ext cx="838200" cy="50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149359</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46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126482</xdr:rowOff>
    </xdr:from>
    <xdr:to>
      <xdr:col>55</xdr:col>
      <xdr:colOff>50800</xdr:colOff>
      <xdr:row>33</xdr:row>
      <xdr:rowOff>56632</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6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110585</xdr:rowOff>
    </xdr:from>
    <xdr:to>
      <xdr:col>50</xdr:col>
      <xdr:colOff>114300</xdr:colOff>
      <xdr:row>37</xdr:row>
      <xdr:rowOff>127900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54235"/>
          <a:ext cx="8890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150896</xdr:rowOff>
    </xdr:from>
    <xdr:to>
      <xdr:col>50</xdr:col>
      <xdr:colOff>165100</xdr:colOff>
      <xdr:row>36</xdr:row>
      <xdr:rowOff>81046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97573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127900</xdr:rowOff>
    </xdr:from>
    <xdr:to>
      <xdr:col>45</xdr:col>
      <xdr:colOff>177800</xdr:colOff>
      <xdr:row>37</xdr:row>
      <xdr:rowOff>138987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47155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139786</xdr:rowOff>
    </xdr:from>
    <xdr:to>
      <xdr:col>46</xdr:col>
      <xdr:colOff>38100</xdr:colOff>
      <xdr:row>36</xdr:row>
      <xdr:rowOff>69936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86463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137259</xdr:rowOff>
    </xdr:from>
    <xdr:to>
      <xdr:col>41</xdr:col>
      <xdr:colOff>50800</xdr:colOff>
      <xdr:row>37</xdr:row>
      <xdr:rowOff>138987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80909"/>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154819</xdr:rowOff>
    </xdr:from>
    <xdr:to>
      <xdr:col>41</xdr:col>
      <xdr:colOff>101600</xdr:colOff>
      <xdr:row>36</xdr:row>
      <xdr:rowOff>84969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101496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169152</xdr:rowOff>
    </xdr:from>
    <xdr:to>
      <xdr:col>36</xdr:col>
      <xdr:colOff>165100</xdr:colOff>
      <xdr:row>36</xdr:row>
      <xdr:rowOff>99302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115829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65249</xdr:rowOff>
    </xdr:from>
    <xdr:to>
      <xdr:col>55</xdr:col>
      <xdr:colOff>50800</xdr:colOff>
      <xdr:row>34</xdr:row>
      <xdr:rowOff>166849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8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151626</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0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59785</xdr:rowOff>
    </xdr:from>
    <xdr:to>
      <xdr:col>50</xdr:col>
      <xdr:colOff>165100</xdr:colOff>
      <xdr:row>37</xdr:row>
      <xdr:rowOff>161385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4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77100</xdr:rowOff>
    </xdr:from>
    <xdr:to>
      <xdr:col>46</xdr:col>
      <xdr:colOff>38100</xdr:colOff>
      <xdr:row>38</xdr:row>
      <xdr:rowOff>7249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207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169827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5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88187</xdr:rowOff>
    </xdr:from>
    <xdr:to>
      <xdr:col>41</xdr:col>
      <xdr:colOff>101600</xdr:colOff>
      <xdr:row>38</xdr:row>
      <xdr:rowOff>18337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9464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5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86459</xdr:rowOff>
    </xdr:from>
    <xdr:to>
      <xdr:col>36</xdr:col>
      <xdr:colOff>165100</xdr:colOff>
      <xdr:row>38</xdr:row>
      <xdr:rowOff>16608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3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2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79239</xdr:rowOff>
    </xdr:from>
    <xdr:to>
      <xdr:col>55</xdr:col>
      <xdr:colOff>0</xdr:colOff>
      <xdr:row>57</xdr:row>
      <xdr:rowOff>131265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51889"/>
          <a:ext cx="838200" cy="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79239</xdr:rowOff>
    </xdr:from>
    <xdr:to>
      <xdr:col>50</xdr:col>
      <xdr:colOff>114300</xdr:colOff>
      <xdr:row>58</xdr:row>
      <xdr:rowOff>94483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51889"/>
          <a:ext cx="889000" cy="18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30871</xdr:rowOff>
    </xdr:from>
    <xdr:to>
      <xdr:col>45</xdr:col>
      <xdr:colOff>177800</xdr:colOff>
      <xdr:row>58</xdr:row>
      <xdr:rowOff>94483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74971"/>
          <a:ext cx="889000" cy="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122441</xdr:rowOff>
    </xdr:from>
    <xdr:to>
      <xdr:col>41</xdr:col>
      <xdr:colOff>50800</xdr:colOff>
      <xdr:row>58</xdr:row>
      <xdr:rowOff>30871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23641"/>
          <a:ext cx="889000" cy="25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80465</xdr:rowOff>
    </xdr:from>
    <xdr:to>
      <xdr:col>55</xdr:col>
      <xdr:colOff>50800</xdr:colOff>
      <xdr:row>58</xdr:row>
      <xdr:rowOff>10615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58892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28439</xdr:rowOff>
    </xdr:from>
    <xdr:to>
      <xdr:col>50</xdr:col>
      <xdr:colOff>165100</xdr:colOff>
      <xdr:row>57</xdr:row>
      <xdr:rowOff>130039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121166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9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43683</xdr:rowOff>
    </xdr:from>
    <xdr:to>
      <xdr:col>46</xdr:col>
      <xdr:colOff>38100</xdr:colOff>
      <xdr:row>58</xdr:row>
      <xdr:rowOff>145283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136410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151521</xdr:rowOff>
    </xdr:from>
    <xdr:to>
      <xdr:col>41</xdr:col>
      <xdr:colOff>101600</xdr:colOff>
      <xdr:row>58</xdr:row>
      <xdr:rowOff>81671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72798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71641</xdr:rowOff>
    </xdr:from>
    <xdr:to>
      <xdr:col>36</xdr:col>
      <xdr:colOff>165100</xdr:colOff>
      <xdr:row>57</xdr:row>
      <xdr:rowOff>1791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18318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101112</xdr:rowOff>
    </xdr:from>
    <xdr:to>
      <xdr:col>55</xdr:col>
      <xdr:colOff>0</xdr:colOff>
      <xdr:row>78</xdr:row>
      <xdr:rowOff>161113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74212"/>
          <a:ext cx="838200" cy="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101112</xdr:rowOff>
    </xdr:from>
    <xdr:to>
      <xdr:col>50</xdr:col>
      <xdr:colOff>114300</xdr:colOff>
      <xdr:row>79</xdr:row>
      <xdr:rowOff>39664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74212"/>
          <a:ext cx="889000" cy="1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33987</xdr:rowOff>
    </xdr:from>
    <xdr:to>
      <xdr:col>45</xdr:col>
      <xdr:colOff>177800</xdr:colOff>
      <xdr:row>79</xdr:row>
      <xdr:rowOff>39664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7853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40411</xdr:rowOff>
    </xdr:from>
    <xdr:to>
      <xdr:col>41</xdr:col>
      <xdr:colOff>50800</xdr:colOff>
      <xdr:row>79</xdr:row>
      <xdr:rowOff>33987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070611"/>
          <a:ext cx="889000" cy="50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110313</xdr:rowOff>
    </xdr:from>
    <xdr:to>
      <xdr:col>55</xdr:col>
      <xdr:colOff>50800</xdr:colOff>
      <xdr:row>79</xdr:row>
      <xdr:rowOff>40463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25240</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50312</xdr:rowOff>
    </xdr:from>
    <xdr:to>
      <xdr:col>50</xdr:col>
      <xdr:colOff>165100</xdr:colOff>
      <xdr:row>78</xdr:row>
      <xdr:rowOff>151912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160314</xdr:rowOff>
    </xdr:from>
    <xdr:to>
      <xdr:col>46</xdr:col>
      <xdr:colOff>38100</xdr:colOff>
      <xdr:row>79</xdr:row>
      <xdr:rowOff>90464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81591</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61017" y="1362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154637</xdr:rowOff>
    </xdr:from>
    <xdr:to>
      <xdr:col>41</xdr:col>
      <xdr:colOff>101600</xdr:colOff>
      <xdr:row>79</xdr:row>
      <xdr:rowOff>84787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75914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161061</xdr:rowOff>
    </xdr:from>
    <xdr:to>
      <xdr:col>36</xdr:col>
      <xdr:colOff>165100</xdr:colOff>
      <xdr:row>76</xdr:row>
      <xdr:rowOff>91211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107738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7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130056</xdr:rowOff>
    </xdr:from>
    <xdr:to>
      <xdr:col>54</xdr:col>
      <xdr:colOff>189865</xdr:colOff>
      <xdr:row>98</xdr:row>
      <xdr:rowOff>10421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389106"/>
          <a:ext cx="1270" cy="142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14248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10421</xdr:rowOff>
    </xdr:from>
    <xdr:to>
      <xdr:col>55</xdr:col>
      <xdr:colOff>88900</xdr:colOff>
      <xdr:row>98</xdr:row>
      <xdr:rowOff>10421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76733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1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130056</xdr:rowOff>
    </xdr:from>
    <xdr:to>
      <xdr:col>55</xdr:col>
      <xdr:colOff>88900</xdr:colOff>
      <xdr:row>89</xdr:row>
      <xdr:rowOff>130056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38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16898</xdr:rowOff>
    </xdr:from>
    <xdr:to>
      <xdr:col>55</xdr:col>
      <xdr:colOff>0</xdr:colOff>
      <xdr:row>96</xdr:row>
      <xdr:rowOff>84651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76098"/>
          <a:ext cx="8382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43676</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59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20799</xdr:rowOff>
    </xdr:from>
    <xdr:to>
      <xdr:col>55</xdr:col>
      <xdr:colOff>50800</xdr:colOff>
      <xdr:row>95</xdr:row>
      <xdr:rowOff>122399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84651</xdr:rowOff>
    </xdr:from>
    <xdr:to>
      <xdr:col>50</xdr:col>
      <xdr:colOff>114300</xdr:colOff>
      <xdr:row>98</xdr:row>
      <xdr:rowOff>64991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43851"/>
          <a:ext cx="889000" cy="3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132552</xdr:rowOff>
    </xdr:from>
    <xdr:to>
      <xdr:col>50</xdr:col>
      <xdr:colOff>165100</xdr:colOff>
      <xdr:row>96</xdr:row>
      <xdr:rowOff>62702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82234</xdr:rowOff>
    </xdr:from>
    <xdr:to>
      <xdr:col>45</xdr:col>
      <xdr:colOff>177800</xdr:colOff>
      <xdr:row>98</xdr:row>
      <xdr:rowOff>64991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12884"/>
          <a:ext cx="889000" cy="15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129656</xdr:rowOff>
    </xdr:from>
    <xdr:to>
      <xdr:col>46</xdr:col>
      <xdr:colOff>38100</xdr:colOff>
      <xdr:row>96</xdr:row>
      <xdr:rowOff>59806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76333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31986</xdr:rowOff>
    </xdr:from>
    <xdr:to>
      <xdr:col>41</xdr:col>
      <xdr:colOff>50800</xdr:colOff>
      <xdr:row>97</xdr:row>
      <xdr:rowOff>82234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62636"/>
          <a:ext cx="889000" cy="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114917</xdr:rowOff>
    </xdr:from>
    <xdr:to>
      <xdr:col>41</xdr:col>
      <xdr:colOff>101600</xdr:colOff>
      <xdr:row>96</xdr:row>
      <xdr:rowOff>45067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11165</xdr:rowOff>
    </xdr:from>
    <xdr:to>
      <xdr:col>36</xdr:col>
      <xdr:colOff>165100</xdr:colOff>
      <xdr:row>96</xdr:row>
      <xdr:rowOff>112765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129292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137548</xdr:rowOff>
    </xdr:from>
    <xdr:to>
      <xdr:col>55</xdr:col>
      <xdr:colOff>50800</xdr:colOff>
      <xdr:row>96</xdr:row>
      <xdr:rowOff>67698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115975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33851</xdr:rowOff>
    </xdr:from>
    <xdr:to>
      <xdr:col>50</xdr:col>
      <xdr:colOff>165100</xdr:colOff>
      <xdr:row>96</xdr:row>
      <xdr:rowOff>135451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126578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14191</xdr:rowOff>
    </xdr:from>
    <xdr:to>
      <xdr:col>46</xdr:col>
      <xdr:colOff>38100</xdr:colOff>
      <xdr:row>98</xdr:row>
      <xdr:rowOff>115791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106918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31434</xdr:rowOff>
    </xdr:from>
    <xdr:to>
      <xdr:col>41</xdr:col>
      <xdr:colOff>101600</xdr:colOff>
      <xdr:row>97</xdr:row>
      <xdr:rowOff>133034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124161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152636</xdr:rowOff>
    </xdr:from>
    <xdr:to>
      <xdr:col>36</xdr:col>
      <xdr:colOff>165100</xdr:colOff>
      <xdr:row>97</xdr:row>
      <xdr:rowOff>82786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73913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74092</xdr:rowOff>
    </xdr:from>
    <xdr:to>
      <xdr:col>85</xdr:col>
      <xdr:colOff>127000</xdr:colOff>
      <xdr:row>38</xdr:row>
      <xdr:rowOff>102392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417742"/>
          <a:ext cx="838200" cy="19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74092</xdr:rowOff>
    </xdr:from>
    <xdr:to>
      <xdr:col>81</xdr:col>
      <xdr:colOff>50800</xdr:colOff>
      <xdr:row>37</xdr:row>
      <xdr:rowOff>114371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417742"/>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114371</xdr:rowOff>
    </xdr:from>
    <xdr:to>
      <xdr:col>76</xdr:col>
      <xdr:colOff>114300</xdr:colOff>
      <xdr:row>38</xdr:row>
      <xdr:rowOff>35458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458021"/>
          <a:ext cx="889000" cy="9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18862</xdr:rowOff>
    </xdr:from>
    <xdr:to>
      <xdr:col>71</xdr:col>
      <xdr:colOff>177800</xdr:colOff>
      <xdr:row>38</xdr:row>
      <xdr:rowOff>35458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33962"/>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51592</xdr:rowOff>
    </xdr:from>
    <xdr:to>
      <xdr:col>85</xdr:col>
      <xdr:colOff>177800</xdr:colOff>
      <xdr:row>38</xdr:row>
      <xdr:rowOff>153192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137969</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8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23292</xdr:rowOff>
    </xdr:from>
    <xdr:to>
      <xdr:col>81</xdr:col>
      <xdr:colOff>101600</xdr:colOff>
      <xdr:row>37</xdr:row>
      <xdr:rowOff>124892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116019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63571</xdr:rowOff>
    </xdr:from>
    <xdr:to>
      <xdr:col>76</xdr:col>
      <xdr:colOff>165100</xdr:colOff>
      <xdr:row>37</xdr:row>
      <xdr:rowOff>165171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156298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9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156108</xdr:rowOff>
    </xdr:from>
    <xdr:to>
      <xdr:col>72</xdr:col>
      <xdr:colOff>38100</xdr:colOff>
      <xdr:row>38</xdr:row>
      <xdr:rowOff>86258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77385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139512</xdr:rowOff>
    </xdr:from>
    <xdr:to>
      <xdr:col>67</xdr:col>
      <xdr:colOff>101600</xdr:colOff>
      <xdr:row>38</xdr:row>
      <xdr:rowOff>69662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4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60789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57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167980</xdr:rowOff>
    </xdr:from>
    <xdr:to>
      <xdr:col>85</xdr:col>
      <xdr:colOff>127000</xdr:colOff>
      <xdr:row>79</xdr:row>
      <xdr:rowOff>100267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541080"/>
          <a:ext cx="838200" cy="10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142263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29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132662</xdr:rowOff>
    </xdr:from>
    <xdr:to>
      <xdr:col>81</xdr:col>
      <xdr:colOff>50800</xdr:colOff>
      <xdr:row>78</xdr:row>
      <xdr:rowOff>167980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505762"/>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112631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115779</xdr:rowOff>
    </xdr:from>
    <xdr:to>
      <xdr:col>76</xdr:col>
      <xdr:colOff>114300</xdr:colOff>
      <xdr:row>78</xdr:row>
      <xdr:rowOff>132662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488879"/>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144211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104986</xdr:rowOff>
    </xdr:from>
    <xdr:to>
      <xdr:col>71</xdr:col>
      <xdr:colOff>177800</xdr:colOff>
      <xdr:row>78</xdr:row>
      <xdr:rowOff>115779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478086"/>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97724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84383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49467</xdr:rowOff>
    </xdr:from>
    <xdr:to>
      <xdr:col>85</xdr:col>
      <xdr:colOff>177800</xdr:colOff>
      <xdr:row>79</xdr:row>
      <xdr:rowOff>151067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5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135844</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5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117180</xdr:rowOff>
    </xdr:from>
    <xdr:to>
      <xdr:col>81</xdr:col>
      <xdr:colOff>101600</xdr:colOff>
      <xdr:row>79</xdr:row>
      <xdr:rowOff>47330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9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38457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58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81862</xdr:rowOff>
    </xdr:from>
    <xdr:to>
      <xdr:col>76</xdr:col>
      <xdr:colOff>165100</xdr:colOff>
      <xdr:row>79</xdr:row>
      <xdr:rowOff>12012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3139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64979</xdr:rowOff>
    </xdr:from>
    <xdr:to>
      <xdr:col>72</xdr:col>
      <xdr:colOff>38100</xdr:colOff>
      <xdr:row>78</xdr:row>
      <xdr:rowOff>166579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157706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54186</xdr:rowOff>
    </xdr:from>
    <xdr:to>
      <xdr:col>67</xdr:col>
      <xdr:colOff>101600</xdr:colOff>
      <xdr:row>78</xdr:row>
      <xdr:rowOff>155786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146913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26107</xdr:rowOff>
    </xdr:from>
    <xdr:to>
      <xdr:col>85</xdr:col>
      <xdr:colOff>127000</xdr:colOff>
      <xdr:row>99</xdr:row>
      <xdr:rowOff>55804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28207"/>
          <a:ext cx="838200" cy="20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55804</xdr:rowOff>
    </xdr:from>
    <xdr:to>
      <xdr:col>81</xdr:col>
      <xdr:colOff>50800</xdr:colOff>
      <xdr:row>99</xdr:row>
      <xdr:rowOff>81527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7029354"/>
          <a:ext cx="889000" cy="2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151304</xdr:rowOff>
    </xdr:from>
    <xdr:to>
      <xdr:col>76</xdr:col>
      <xdr:colOff>114300</xdr:colOff>
      <xdr:row>99</xdr:row>
      <xdr:rowOff>81527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53404"/>
          <a:ext cx="889000" cy="10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151304</xdr:rowOff>
    </xdr:from>
    <xdr:to>
      <xdr:col>71</xdr:col>
      <xdr:colOff>177800</xdr:colOff>
      <xdr:row>99</xdr:row>
      <xdr:rowOff>33303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53404"/>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146757</xdr:rowOff>
    </xdr:from>
    <xdr:to>
      <xdr:col>85</xdr:col>
      <xdr:colOff>177800</xdr:colOff>
      <xdr:row>98</xdr:row>
      <xdr:rowOff>76907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125184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5004</xdr:rowOff>
    </xdr:from>
    <xdr:to>
      <xdr:col>81</xdr:col>
      <xdr:colOff>101600</xdr:colOff>
      <xdr:row>99</xdr:row>
      <xdr:rowOff>106604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97731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30727</xdr:rowOff>
    </xdr:from>
    <xdr:to>
      <xdr:col>76</xdr:col>
      <xdr:colOff>165100</xdr:colOff>
      <xdr:row>99</xdr:row>
      <xdr:rowOff>132327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70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123454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9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100504</xdr:rowOff>
    </xdr:from>
    <xdr:to>
      <xdr:col>72</xdr:col>
      <xdr:colOff>38100</xdr:colOff>
      <xdr:row>99</xdr:row>
      <xdr:rowOff>30654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21781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153953</xdr:rowOff>
    </xdr:from>
    <xdr:to>
      <xdr:col>67</xdr:col>
      <xdr:colOff>101600</xdr:colOff>
      <xdr:row>99</xdr:row>
      <xdr:rowOff>84103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75230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04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11608</xdr:rowOff>
    </xdr:from>
    <xdr:to>
      <xdr:col>116</xdr:col>
      <xdr:colOff>63500</xdr:colOff>
      <xdr:row>57</xdr:row>
      <xdr:rowOff>51918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84258"/>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33266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0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11608</xdr:rowOff>
    </xdr:from>
    <xdr:to>
      <xdr:col>111</xdr:col>
      <xdr:colOff>177800</xdr:colOff>
      <xdr:row>57</xdr:row>
      <xdr:rowOff>14504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78425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14368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5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14504</xdr:rowOff>
    </xdr:from>
    <xdr:to>
      <xdr:col>107</xdr:col>
      <xdr:colOff>50800</xdr:colOff>
      <xdr:row>57</xdr:row>
      <xdr:rowOff>19685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78715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62831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83312</xdr:rowOff>
    </xdr:from>
    <xdr:to>
      <xdr:col>102</xdr:col>
      <xdr:colOff>114300</xdr:colOff>
      <xdr:row>57</xdr:row>
      <xdr:rowOff>19685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513062"/>
          <a:ext cx="8890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5377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142918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xdr:rowOff>
    </xdr:from>
    <xdr:to>
      <xdr:col>116</xdr:col>
      <xdr:colOff>114300</xdr:colOff>
      <xdr:row>57</xdr:row>
      <xdr:rowOff>102718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7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23995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2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132258</xdr:rowOff>
    </xdr:from>
    <xdr:to>
      <xdr:col>112</xdr:col>
      <xdr:colOff>38100</xdr:colOff>
      <xdr:row>57</xdr:row>
      <xdr:rowOff>62408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7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78935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50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135154</xdr:rowOff>
    </xdr:from>
    <xdr:to>
      <xdr:col>107</xdr:col>
      <xdr:colOff>101600</xdr:colOff>
      <xdr:row>57</xdr:row>
      <xdr:rowOff>65304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81831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140335</xdr:rowOff>
    </xdr:from>
    <xdr:to>
      <xdr:col>102</xdr:col>
      <xdr:colOff>165100</xdr:colOff>
      <xdr:row>57</xdr:row>
      <xdr:rowOff>70485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87012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5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32512</xdr:rowOff>
    </xdr:from>
    <xdr:to>
      <xdr:col>98</xdr:col>
      <xdr:colOff>38100</xdr:colOff>
      <xdr:row>55</xdr:row>
      <xdr:rowOff>134112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4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150639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23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158083</xdr:rowOff>
    </xdr:from>
    <xdr:to>
      <xdr:col>116</xdr:col>
      <xdr:colOff>63500</xdr:colOff>
      <xdr:row>75</xdr:row>
      <xdr:rowOff>11950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45383"/>
          <a:ext cx="8382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144</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51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11950</xdr:rowOff>
    </xdr:from>
    <xdr:to>
      <xdr:col>111</xdr:col>
      <xdr:colOff>177800</xdr:colOff>
      <xdr:row>75</xdr:row>
      <xdr:rowOff>18771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70700"/>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31062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18771</xdr:rowOff>
    </xdr:from>
    <xdr:to>
      <xdr:col>107</xdr:col>
      <xdr:colOff>50800</xdr:colOff>
      <xdr:row>75</xdr:row>
      <xdr:rowOff>69577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77521"/>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61085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69577</xdr:rowOff>
    </xdr:from>
    <xdr:to>
      <xdr:col>102</xdr:col>
      <xdr:colOff>114300</xdr:colOff>
      <xdr:row>75</xdr:row>
      <xdr:rowOff>76777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28327"/>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77163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3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107283</xdr:rowOff>
    </xdr:from>
    <xdr:to>
      <xdr:col>116</xdr:col>
      <xdr:colOff>114300</xdr:colOff>
      <xdr:row>75</xdr:row>
      <xdr:rowOff>37433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85710</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132600</xdr:rowOff>
    </xdr:from>
    <xdr:to>
      <xdr:col>112</xdr:col>
      <xdr:colOff>38100</xdr:colOff>
      <xdr:row>75</xdr:row>
      <xdr:rowOff>62750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53877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9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139421</xdr:rowOff>
    </xdr:from>
    <xdr:to>
      <xdr:col>107</xdr:col>
      <xdr:colOff>101600</xdr:colOff>
      <xdr:row>75</xdr:row>
      <xdr:rowOff>69571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60698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9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18777</xdr:rowOff>
    </xdr:from>
    <xdr:to>
      <xdr:col>102</xdr:col>
      <xdr:colOff>165100</xdr:colOff>
      <xdr:row>75</xdr:row>
      <xdr:rowOff>120377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111504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25977</xdr:rowOff>
    </xdr:from>
    <xdr:to>
      <xdr:col>98</xdr:col>
      <xdr:colOff>38100</xdr:colOff>
      <xdr:row>75</xdr:row>
      <xdr:rowOff>127577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118705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9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歳出総額としては、前年度比で</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２３億２３</a:t>
          </a:r>
          <a:r>
            <a:rPr kumimoji="1" lang="ja-JP" altLang="ja-JP" sz="1100">
              <a:solidFill>
                <a:schemeClr val="dk1"/>
              </a:solidFill>
              <a:effectLst/>
              <a:latin typeface="+mn-lt"/>
              <a:ea typeface="+mn-ea"/>
              <a:cs typeface="+mn-cs"/>
            </a:rPr>
            <a:t>百万円）の増となっている。</a:t>
          </a:r>
          <a:r>
            <a:rPr kumimoji="1" lang="ja-JP" altLang="en-US" sz="1100">
              <a:solidFill>
                <a:schemeClr val="dk1"/>
              </a:solidFill>
              <a:effectLst/>
              <a:latin typeface="+mn-lt"/>
              <a:ea typeface="+mn-ea"/>
              <a:cs typeface="+mn-cs"/>
            </a:rPr>
            <a:t>これは、新型コロナウイルス感染症対策関連の補助事業に伴い、補助費が２４９．７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となったことに加え、財政調整基金等の積立金が</a:t>
          </a:r>
          <a:r>
            <a:rPr kumimoji="1" lang="ja-JP" altLang="en-US" sz="1100">
              <a:solidFill>
                <a:schemeClr val="dk1"/>
              </a:solidFill>
              <a:effectLst/>
              <a:latin typeface="+mn-lt"/>
              <a:ea typeface="+mn-ea"/>
              <a:cs typeface="+mn-cs"/>
            </a:rPr>
            <a:t>４６０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％増となったことが影響している。</a:t>
          </a:r>
          <a:endParaRPr lang="ja-JP" altLang="ja-JP" sz="1400">
            <a:effectLst/>
          </a:endParaRPr>
        </a:p>
        <a:p>
          <a:r>
            <a:rPr kumimoji="1" lang="ja-JP" altLang="en-US" sz="1100">
              <a:solidFill>
                <a:schemeClr val="dk1"/>
              </a:solidFill>
              <a:effectLst/>
              <a:latin typeface="+mn-lt"/>
              <a:ea typeface="+mn-ea"/>
              <a:cs typeface="+mn-cs"/>
            </a:rPr>
            <a:t>　維持補修費と補助費</a:t>
          </a:r>
          <a:r>
            <a:rPr kumimoji="1" lang="ja-JP" altLang="ja-JP" sz="1100">
              <a:solidFill>
                <a:schemeClr val="dk1"/>
              </a:solidFill>
              <a:effectLst/>
              <a:latin typeface="+mn-lt"/>
              <a:ea typeface="+mn-ea"/>
              <a:cs typeface="+mn-cs"/>
            </a:rPr>
            <a:t>、積立金が大きく増加し、全体的に歳出増となっている中で、</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公債費等の項目が減となった。公債費においては</a:t>
          </a:r>
          <a:r>
            <a:rPr kumimoji="1" lang="ja-JP" altLang="en-US" sz="1100">
              <a:solidFill>
                <a:schemeClr val="dk1"/>
              </a:solidFill>
              <a:effectLst/>
              <a:latin typeface="+mn-lt"/>
              <a:ea typeface="+mn-ea"/>
              <a:cs typeface="+mn-cs"/>
            </a:rPr>
            <a:t>図書館建設事業等の</a:t>
          </a:r>
          <a:r>
            <a:rPr kumimoji="1" lang="ja-JP" altLang="ja-JP" sz="1100">
              <a:solidFill>
                <a:schemeClr val="dk1"/>
              </a:solidFill>
              <a:effectLst/>
              <a:latin typeface="+mn-lt"/>
              <a:ea typeface="+mn-ea"/>
              <a:cs typeface="+mn-cs"/>
            </a:rPr>
            <a:t>大規模な償還が終了したことが影響している。</a:t>
          </a:r>
          <a:endParaRPr lang="ja-JP" altLang="ja-JP" sz="1400">
            <a:effectLst/>
          </a:endParaRPr>
        </a:p>
        <a:p>
          <a:r>
            <a:rPr kumimoji="1" lang="ja-JP" altLang="ja-JP" sz="1100">
              <a:solidFill>
                <a:schemeClr val="dk1"/>
              </a:solidFill>
              <a:effectLst/>
              <a:latin typeface="+mn-lt"/>
              <a:ea typeface="+mn-ea"/>
              <a:cs typeface="+mn-cs"/>
            </a:rPr>
            <a:t>　また、繰出金については、</a:t>
          </a:r>
          <a:r>
            <a:rPr kumimoji="1" lang="ja-JP" altLang="en-US" sz="1100">
              <a:solidFill>
                <a:schemeClr val="dk1"/>
              </a:solidFill>
              <a:effectLst/>
              <a:latin typeface="+mn-lt"/>
              <a:ea typeface="+mn-ea"/>
              <a:cs typeface="+mn-cs"/>
            </a:rPr>
            <a:t>職員人件費の減等による国保会計繰出金、医療費負担の減による後期高齢者医療会計への繰出金は減少したものの、介護保険料負担軽減分の増による介護保険会計への繰出金が増加したことにより全体で１３百万円程増加したことが影響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19,082
18,894
130.63
11,943,235
11,551,483
366,214
5,247,797
8,964,102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47803</xdr:rowOff>
    </xdr:from>
    <xdr:to>
      <xdr:col>24</xdr:col>
      <xdr:colOff>63500</xdr:colOff>
      <xdr:row>37</xdr:row>
      <xdr:rowOff>39116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20003"/>
          <a:ext cx="8382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47803</xdr:rowOff>
    </xdr:from>
    <xdr:to>
      <xdr:col>19</xdr:col>
      <xdr:colOff>177800</xdr:colOff>
      <xdr:row>36</xdr:row>
      <xdr:rowOff>51460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200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51460</xdr:rowOff>
    </xdr:from>
    <xdr:to>
      <xdr:col>15</xdr:col>
      <xdr:colOff>50800</xdr:colOff>
      <xdr:row>36</xdr:row>
      <xdr:rowOff>56490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23660"/>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56490</xdr:rowOff>
    </xdr:from>
    <xdr:to>
      <xdr:col>10</xdr:col>
      <xdr:colOff>114300</xdr:colOff>
      <xdr:row>36</xdr:row>
      <xdr:rowOff>90780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8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25061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159766</xdr:rowOff>
    </xdr:from>
    <xdr:to>
      <xdr:col>24</xdr:col>
      <xdr:colOff>114300</xdr:colOff>
      <xdr:row>37</xdr:row>
      <xdr:rowOff>89916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138193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168453</xdr:rowOff>
    </xdr:from>
    <xdr:to>
      <xdr:col>20</xdr:col>
      <xdr:colOff>38100</xdr:colOff>
      <xdr:row>36</xdr:row>
      <xdr:rowOff>98603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89730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660</xdr:rowOff>
    </xdr:from>
    <xdr:to>
      <xdr:col>15</xdr:col>
      <xdr:colOff>101600</xdr:colOff>
      <xdr:row>36</xdr:row>
      <xdr:rowOff>102260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93387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5690</xdr:rowOff>
    </xdr:from>
    <xdr:to>
      <xdr:col>10</xdr:col>
      <xdr:colOff>165100</xdr:colOff>
      <xdr:row>36</xdr:row>
      <xdr:rowOff>107290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98417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39980</xdr:rowOff>
    </xdr:from>
    <xdr:to>
      <xdr:col>6</xdr:col>
      <xdr:colOff>38100</xdr:colOff>
      <xdr:row>36</xdr:row>
      <xdr:rowOff>141580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132707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117549</xdr:rowOff>
    </xdr:from>
    <xdr:to>
      <xdr:col>24</xdr:col>
      <xdr:colOff>62865</xdr:colOff>
      <xdr:row>55</xdr:row>
      <xdr:rowOff>147717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90049"/>
          <a:ext cx="1270" cy="8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151544</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5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147717</xdr:rowOff>
    </xdr:from>
    <xdr:to>
      <xdr:col>24</xdr:col>
      <xdr:colOff>152400</xdr:colOff>
      <xdr:row>55</xdr:row>
      <xdr:rowOff>147717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5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64226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6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117549</xdr:rowOff>
    </xdr:from>
    <xdr:to>
      <xdr:col>24</xdr:col>
      <xdr:colOff>152400</xdr:colOff>
      <xdr:row>50</xdr:row>
      <xdr:rowOff>117549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90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50123</xdr:rowOff>
    </xdr:from>
    <xdr:to>
      <xdr:col>24</xdr:col>
      <xdr:colOff>63500</xdr:colOff>
      <xdr:row>58</xdr:row>
      <xdr:rowOff>35584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79873"/>
          <a:ext cx="838200" cy="4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148186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063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125309</xdr:rowOff>
    </xdr:from>
    <xdr:to>
      <xdr:col>24</xdr:col>
      <xdr:colOff>114300</xdr:colOff>
      <xdr:row>54</xdr:row>
      <xdr:rowOff>55459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35584</xdr:rowOff>
    </xdr:from>
    <xdr:to>
      <xdr:col>19</xdr:col>
      <xdr:colOff>177800</xdr:colOff>
      <xdr:row>58</xdr:row>
      <xdr:rowOff>61199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9684"/>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86637</xdr:rowOff>
    </xdr:from>
    <xdr:to>
      <xdr:col>20</xdr:col>
      <xdr:colOff>38100</xdr:colOff>
      <xdr:row>57</xdr:row>
      <xdr:rowOff>16787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25613</xdr:rowOff>
    </xdr:from>
    <xdr:to>
      <xdr:col>15</xdr:col>
      <xdr:colOff>50800</xdr:colOff>
      <xdr:row>58</xdr:row>
      <xdr:rowOff>61199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69713"/>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120538</xdr:rowOff>
    </xdr:from>
    <xdr:to>
      <xdr:col>15</xdr:col>
      <xdr:colOff>101600</xdr:colOff>
      <xdr:row>57</xdr:row>
      <xdr:rowOff>50688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67215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22840</xdr:rowOff>
    </xdr:from>
    <xdr:to>
      <xdr:col>10</xdr:col>
      <xdr:colOff>114300</xdr:colOff>
      <xdr:row>58</xdr:row>
      <xdr:rowOff>25613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66940"/>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127282</xdr:rowOff>
    </xdr:from>
    <xdr:to>
      <xdr:col>10</xdr:col>
      <xdr:colOff>165100</xdr:colOff>
      <xdr:row>57</xdr:row>
      <xdr:rowOff>57432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73959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95503</xdr:rowOff>
    </xdr:from>
    <xdr:to>
      <xdr:col>6</xdr:col>
      <xdr:colOff>38100</xdr:colOff>
      <xdr:row>57</xdr:row>
      <xdr:rowOff>25653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42180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170773</xdr:rowOff>
    </xdr:from>
    <xdr:to>
      <xdr:col>24</xdr:col>
      <xdr:colOff>114300</xdr:colOff>
      <xdr:row>55</xdr:row>
      <xdr:rowOff>100923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85700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4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156234</xdr:rowOff>
    </xdr:from>
    <xdr:to>
      <xdr:col>20</xdr:col>
      <xdr:colOff>38100</xdr:colOff>
      <xdr:row>58</xdr:row>
      <xdr:rowOff>86384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77511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10399</xdr:rowOff>
    </xdr:from>
    <xdr:to>
      <xdr:col>15</xdr:col>
      <xdr:colOff>101600</xdr:colOff>
      <xdr:row>58</xdr:row>
      <xdr:rowOff>111999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103126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4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146263</xdr:rowOff>
    </xdr:from>
    <xdr:to>
      <xdr:col>10</xdr:col>
      <xdr:colOff>165100</xdr:colOff>
      <xdr:row>58</xdr:row>
      <xdr:rowOff>76413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67540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143490</xdr:rowOff>
    </xdr:from>
    <xdr:to>
      <xdr:col>6</xdr:col>
      <xdr:colOff>38100</xdr:colOff>
      <xdr:row>58</xdr:row>
      <xdr:rowOff>73640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64767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0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97257</xdr:rowOff>
    </xdr:from>
    <xdr:to>
      <xdr:col>24</xdr:col>
      <xdr:colOff>63500</xdr:colOff>
      <xdr:row>75</xdr:row>
      <xdr:rowOff>36449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84557"/>
          <a:ext cx="8382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164640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0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97257</xdr:rowOff>
    </xdr:from>
    <xdr:to>
      <xdr:col>19</xdr:col>
      <xdr:colOff>177800</xdr:colOff>
      <xdr:row>75</xdr:row>
      <xdr:rowOff>167475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84557"/>
          <a:ext cx="889000" cy="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167475</xdr:rowOff>
    </xdr:from>
    <xdr:to>
      <xdr:col>15</xdr:col>
      <xdr:colOff>50800</xdr:colOff>
      <xdr:row>77</xdr:row>
      <xdr:rowOff>59232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6225"/>
          <a:ext cx="889000" cy="2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113809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164198</xdr:rowOff>
    </xdr:from>
    <xdr:to>
      <xdr:col>10</xdr:col>
      <xdr:colOff>114300</xdr:colOff>
      <xdr:row>77</xdr:row>
      <xdr:rowOff>59232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94398"/>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117663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157099</xdr:rowOff>
    </xdr:from>
    <xdr:to>
      <xdr:col>24</xdr:col>
      <xdr:colOff>114300</xdr:colOff>
      <xdr:row>75</xdr:row>
      <xdr:rowOff>87249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135526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2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46457</xdr:rowOff>
    </xdr:from>
    <xdr:to>
      <xdr:col>20</xdr:col>
      <xdr:colOff>38100</xdr:colOff>
      <xdr:row>74</xdr:row>
      <xdr:rowOff>148057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164584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0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116675</xdr:rowOff>
    </xdr:from>
    <xdr:to>
      <xdr:col>15</xdr:col>
      <xdr:colOff>101600</xdr:colOff>
      <xdr:row>76</xdr:row>
      <xdr:rowOff>46825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63352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8432</xdr:rowOff>
    </xdr:from>
    <xdr:to>
      <xdr:col>10</xdr:col>
      <xdr:colOff>165100</xdr:colOff>
      <xdr:row>77</xdr:row>
      <xdr:rowOff>110032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101159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113398</xdr:rowOff>
    </xdr:from>
    <xdr:to>
      <xdr:col>6</xdr:col>
      <xdr:colOff>38100</xdr:colOff>
      <xdr:row>77</xdr:row>
      <xdr:rowOff>43548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3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159344</xdr:rowOff>
    </xdr:from>
    <xdr:to>
      <xdr:col>24</xdr:col>
      <xdr:colOff>63500</xdr:colOff>
      <xdr:row>97</xdr:row>
      <xdr:rowOff>164633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89994"/>
          <a:ext cx="8382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148836</xdr:rowOff>
    </xdr:from>
    <xdr:to>
      <xdr:col>19</xdr:col>
      <xdr:colOff>177800</xdr:colOff>
      <xdr:row>97</xdr:row>
      <xdr:rowOff>159344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79486"/>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148836</xdr:rowOff>
    </xdr:from>
    <xdr:to>
      <xdr:col>15</xdr:col>
      <xdr:colOff>50800</xdr:colOff>
      <xdr:row>97</xdr:row>
      <xdr:rowOff>157386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948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157386</xdr:rowOff>
    </xdr:from>
    <xdr:to>
      <xdr:col>10</xdr:col>
      <xdr:colOff>114300</xdr:colOff>
      <xdr:row>97</xdr:row>
      <xdr:rowOff>162956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8036"/>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113833</xdr:rowOff>
    </xdr:from>
    <xdr:to>
      <xdr:col>24</xdr:col>
      <xdr:colOff>114300</xdr:colOff>
      <xdr:row>98</xdr:row>
      <xdr:rowOff>43983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28760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108544</xdr:rowOff>
    </xdr:from>
    <xdr:to>
      <xdr:col>20</xdr:col>
      <xdr:colOff>38100</xdr:colOff>
      <xdr:row>98</xdr:row>
      <xdr:rowOff>38694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29821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3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98036</xdr:rowOff>
    </xdr:from>
    <xdr:to>
      <xdr:col>15</xdr:col>
      <xdr:colOff>101600</xdr:colOff>
      <xdr:row>98</xdr:row>
      <xdr:rowOff>28186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19313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106586</xdr:rowOff>
    </xdr:from>
    <xdr:to>
      <xdr:col>10</xdr:col>
      <xdr:colOff>165100</xdr:colOff>
      <xdr:row>98</xdr:row>
      <xdr:rowOff>36736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112156</xdr:rowOff>
    </xdr:from>
    <xdr:to>
      <xdr:col>6</xdr:col>
      <xdr:colOff>38100</xdr:colOff>
      <xdr:row>98</xdr:row>
      <xdr:rowOff>42306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33433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152730</xdr:rowOff>
    </xdr:from>
    <xdr:to>
      <xdr:col>55</xdr:col>
      <xdr:colOff>0</xdr:colOff>
      <xdr:row>37</xdr:row>
      <xdr:rowOff>154331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96380"/>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116476</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60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154331</xdr:rowOff>
    </xdr:from>
    <xdr:to>
      <xdr:col>50</xdr:col>
      <xdr:colOff>114300</xdr:colOff>
      <xdr:row>37</xdr:row>
      <xdr:rowOff>155702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9798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92701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155702</xdr:rowOff>
    </xdr:from>
    <xdr:to>
      <xdr:col>45</xdr:col>
      <xdr:colOff>177800</xdr:colOff>
      <xdr:row>37</xdr:row>
      <xdr:rowOff>157759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9935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157759</xdr:rowOff>
    </xdr:from>
    <xdr:to>
      <xdr:col>41</xdr:col>
      <xdr:colOff>50800</xdr:colOff>
      <xdr:row>37</xdr:row>
      <xdr:rowOff>159588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0140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42410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101930</xdr:rowOff>
    </xdr:from>
    <xdr:to>
      <xdr:col>55</xdr:col>
      <xdr:colOff>50800</xdr:colOff>
      <xdr:row>38</xdr:row>
      <xdr:rowOff>32080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124807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9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103531</xdr:rowOff>
    </xdr:from>
    <xdr:to>
      <xdr:col>50</xdr:col>
      <xdr:colOff>165100</xdr:colOff>
      <xdr:row>38</xdr:row>
      <xdr:rowOff>33680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50208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22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104902</xdr:rowOff>
    </xdr:from>
    <xdr:to>
      <xdr:col>46</xdr:col>
      <xdr:colOff>38100</xdr:colOff>
      <xdr:row>38</xdr:row>
      <xdr:rowOff>35052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51579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2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106959</xdr:rowOff>
    </xdr:from>
    <xdr:to>
      <xdr:col>41</xdr:col>
      <xdr:colOff>101600</xdr:colOff>
      <xdr:row>38</xdr:row>
      <xdr:rowOff>37109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53636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2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108788</xdr:rowOff>
    </xdr:from>
    <xdr:to>
      <xdr:col>36</xdr:col>
      <xdr:colOff>165100</xdr:colOff>
      <xdr:row>38</xdr:row>
      <xdr:rowOff>38939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55465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128572</xdr:rowOff>
    </xdr:from>
    <xdr:to>
      <xdr:col>55</xdr:col>
      <xdr:colOff>0</xdr:colOff>
      <xdr:row>57</xdr:row>
      <xdr:rowOff>132490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01222"/>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128572</xdr:rowOff>
    </xdr:from>
    <xdr:to>
      <xdr:col>50</xdr:col>
      <xdr:colOff>114300</xdr:colOff>
      <xdr:row>57</xdr:row>
      <xdr:rowOff>137474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01222"/>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117233</xdr:rowOff>
    </xdr:from>
    <xdr:to>
      <xdr:col>45</xdr:col>
      <xdr:colOff>177800</xdr:colOff>
      <xdr:row>57</xdr:row>
      <xdr:rowOff>137474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89883"/>
          <a:ext cx="8890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117233</xdr:rowOff>
    </xdr:from>
    <xdr:to>
      <xdr:col>41</xdr:col>
      <xdr:colOff>50800</xdr:colOff>
      <xdr:row>57</xdr:row>
      <xdr:rowOff>142814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9883"/>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81690</xdr:rowOff>
    </xdr:from>
    <xdr:to>
      <xdr:col>55</xdr:col>
      <xdr:colOff>50800</xdr:colOff>
      <xdr:row>58</xdr:row>
      <xdr:rowOff>11840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168067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77772</xdr:rowOff>
    </xdr:from>
    <xdr:to>
      <xdr:col>50</xdr:col>
      <xdr:colOff>165100</xdr:colOff>
      <xdr:row>58</xdr:row>
      <xdr:rowOff>7922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170499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86674</xdr:rowOff>
    </xdr:from>
    <xdr:to>
      <xdr:col>46</xdr:col>
      <xdr:colOff>38100</xdr:colOff>
      <xdr:row>58</xdr:row>
      <xdr:rowOff>16824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7951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5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66433</xdr:rowOff>
    </xdr:from>
    <xdr:to>
      <xdr:col>41</xdr:col>
      <xdr:colOff>101600</xdr:colOff>
      <xdr:row>57</xdr:row>
      <xdr:rowOff>168033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159160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92014</xdr:rowOff>
    </xdr:from>
    <xdr:to>
      <xdr:col>36</xdr:col>
      <xdr:colOff>165100</xdr:colOff>
      <xdr:row>58</xdr:row>
      <xdr:rowOff>22164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40785</xdr:rowOff>
    </xdr:from>
    <xdr:to>
      <xdr:col>55</xdr:col>
      <xdr:colOff>0</xdr:colOff>
      <xdr:row>78</xdr:row>
      <xdr:rowOff>42957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42435"/>
          <a:ext cx="838200" cy="1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42957</xdr:rowOff>
    </xdr:from>
    <xdr:to>
      <xdr:col>50</xdr:col>
      <xdr:colOff>114300</xdr:colOff>
      <xdr:row>78</xdr:row>
      <xdr:rowOff>50226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16057"/>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84082</xdr:rowOff>
    </xdr:from>
    <xdr:to>
      <xdr:col>45</xdr:col>
      <xdr:colOff>177800</xdr:colOff>
      <xdr:row>78</xdr:row>
      <xdr:rowOff>50226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85732"/>
          <a:ext cx="889000" cy="13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84082</xdr:rowOff>
    </xdr:from>
    <xdr:to>
      <xdr:col>41</xdr:col>
      <xdr:colOff>50800</xdr:colOff>
      <xdr:row>77</xdr:row>
      <xdr:rowOff>152388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85732"/>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161435</xdr:rowOff>
    </xdr:from>
    <xdr:to>
      <xdr:col>55</xdr:col>
      <xdr:colOff>50800</xdr:colOff>
      <xdr:row>77</xdr:row>
      <xdr:rowOff>91585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76362</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163607</xdr:rowOff>
    </xdr:from>
    <xdr:to>
      <xdr:col>50</xdr:col>
      <xdr:colOff>165100</xdr:colOff>
      <xdr:row>78</xdr:row>
      <xdr:rowOff>93757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84884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5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170876</xdr:rowOff>
    </xdr:from>
    <xdr:to>
      <xdr:col>46</xdr:col>
      <xdr:colOff>38100</xdr:colOff>
      <xdr:row>78</xdr:row>
      <xdr:rowOff>101026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92153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6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33282</xdr:rowOff>
    </xdr:from>
    <xdr:to>
      <xdr:col>41</xdr:col>
      <xdr:colOff>101600</xdr:colOff>
      <xdr:row>77</xdr:row>
      <xdr:rowOff>134882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126009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101588</xdr:rowOff>
    </xdr:from>
    <xdr:to>
      <xdr:col>36</xdr:col>
      <xdr:colOff>165100</xdr:colOff>
      <xdr:row>78</xdr:row>
      <xdr:rowOff>31738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22865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41697</xdr:rowOff>
    </xdr:from>
    <xdr:to>
      <xdr:col>55</xdr:col>
      <xdr:colOff>0</xdr:colOff>
      <xdr:row>97</xdr:row>
      <xdr:rowOff>104169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72347"/>
          <a:ext cx="838200" cy="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41697</xdr:rowOff>
    </xdr:from>
    <xdr:to>
      <xdr:col>50</xdr:col>
      <xdr:colOff>114300</xdr:colOff>
      <xdr:row>98</xdr:row>
      <xdr:rowOff>42742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72347"/>
          <a:ext cx="889000" cy="1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42451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1381</xdr:rowOff>
    </xdr:from>
    <xdr:to>
      <xdr:col>45</xdr:col>
      <xdr:colOff>177800</xdr:colOff>
      <xdr:row>98</xdr:row>
      <xdr:rowOff>42742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03481"/>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76610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142917</xdr:rowOff>
    </xdr:from>
    <xdr:to>
      <xdr:col>41</xdr:col>
      <xdr:colOff>50800</xdr:colOff>
      <xdr:row>98</xdr:row>
      <xdr:rowOff>1381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573417"/>
          <a:ext cx="889000" cy="123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84351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53369</xdr:rowOff>
    </xdr:from>
    <xdr:to>
      <xdr:col>55</xdr:col>
      <xdr:colOff>50800</xdr:colOff>
      <xdr:row>97</xdr:row>
      <xdr:rowOff>154969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31796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162347</xdr:rowOff>
    </xdr:from>
    <xdr:to>
      <xdr:col>50</xdr:col>
      <xdr:colOff>165100</xdr:colOff>
      <xdr:row>97</xdr:row>
      <xdr:rowOff>92497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83624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163392</xdr:rowOff>
    </xdr:from>
    <xdr:to>
      <xdr:col>46</xdr:col>
      <xdr:colOff>38100</xdr:colOff>
      <xdr:row>98</xdr:row>
      <xdr:rowOff>93542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84669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122031</xdr:rowOff>
    </xdr:from>
    <xdr:to>
      <xdr:col>41</xdr:col>
      <xdr:colOff>101600</xdr:colOff>
      <xdr:row>98</xdr:row>
      <xdr:rowOff>52181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43308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92117</xdr:rowOff>
    </xdr:from>
    <xdr:to>
      <xdr:col>36</xdr:col>
      <xdr:colOff>165100</xdr:colOff>
      <xdr:row>91</xdr:row>
      <xdr:rowOff>22267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5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38794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29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151032</xdr:rowOff>
    </xdr:from>
    <xdr:to>
      <xdr:col>85</xdr:col>
      <xdr:colOff>127000</xdr:colOff>
      <xdr:row>38</xdr:row>
      <xdr:rowOff>63805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51782"/>
          <a:ext cx="838200" cy="4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151032</xdr:rowOff>
    </xdr:from>
    <xdr:to>
      <xdr:col>81</xdr:col>
      <xdr:colOff>50800</xdr:colOff>
      <xdr:row>38</xdr:row>
      <xdr:rowOff>143717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151782"/>
          <a:ext cx="889000" cy="5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143717</xdr:rowOff>
    </xdr:from>
    <xdr:to>
      <xdr:col>76</xdr:col>
      <xdr:colOff>114300</xdr:colOff>
      <xdr:row>38</xdr:row>
      <xdr:rowOff>157531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58817"/>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125265</xdr:rowOff>
    </xdr:from>
    <xdr:to>
      <xdr:col>71</xdr:col>
      <xdr:colOff>177800</xdr:colOff>
      <xdr:row>38</xdr:row>
      <xdr:rowOff>157531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640365"/>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13005</xdr:rowOff>
    </xdr:from>
    <xdr:to>
      <xdr:col>85</xdr:col>
      <xdr:colOff>177800</xdr:colOff>
      <xdr:row>38</xdr:row>
      <xdr:rowOff>114605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99382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100232</xdr:rowOff>
    </xdr:from>
    <xdr:to>
      <xdr:col>81</xdr:col>
      <xdr:colOff>101600</xdr:colOff>
      <xdr:row>36</xdr:row>
      <xdr:rowOff>30382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21509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92917</xdr:rowOff>
    </xdr:from>
    <xdr:to>
      <xdr:col>76</xdr:col>
      <xdr:colOff>165100</xdr:colOff>
      <xdr:row>39</xdr:row>
      <xdr:rowOff>23067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106731</xdr:rowOff>
    </xdr:from>
    <xdr:to>
      <xdr:col>72</xdr:col>
      <xdr:colOff>38100</xdr:colOff>
      <xdr:row>39</xdr:row>
      <xdr:rowOff>36881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28008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74465</xdr:rowOff>
    </xdr:from>
    <xdr:to>
      <xdr:col>67</xdr:col>
      <xdr:colOff>101600</xdr:colOff>
      <xdr:row>39</xdr:row>
      <xdr:rowOff>4615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167192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149301</xdr:rowOff>
    </xdr:from>
    <xdr:to>
      <xdr:col>85</xdr:col>
      <xdr:colOff>126364</xdr:colOff>
      <xdr:row>56</xdr:row>
      <xdr:rowOff>8503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0351"/>
          <a:ext cx="1269" cy="105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12330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6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8503</xdr:rowOff>
    </xdr:from>
    <xdr:to>
      <xdr:col>86</xdr:col>
      <xdr:colOff>25400</xdr:colOff>
      <xdr:row>56</xdr:row>
      <xdr:rowOff>8503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609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95978</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149301</xdr:rowOff>
    </xdr:from>
    <xdr:to>
      <xdr:col>86</xdr:col>
      <xdr:colOff>25400</xdr:colOff>
      <xdr:row>49</xdr:row>
      <xdr:rowOff>149301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1035</xdr:rowOff>
    </xdr:from>
    <xdr:to>
      <xdr:col>85</xdr:col>
      <xdr:colOff>127000</xdr:colOff>
      <xdr:row>56</xdr:row>
      <xdr:rowOff>110344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259335"/>
          <a:ext cx="838200" cy="4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36492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895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13615</xdr:rowOff>
    </xdr:from>
    <xdr:to>
      <xdr:col>85</xdr:col>
      <xdr:colOff>177800</xdr:colOff>
      <xdr:row>53</xdr:row>
      <xdr:rowOff>115215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1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110344</xdr:rowOff>
    </xdr:from>
    <xdr:to>
      <xdr:col>81</xdr:col>
      <xdr:colOff>50800</xdr:colOff>
      <xdr:row>58</xdr:row>
      <xdr:rowOff>16846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11544"/>
          <a:ext cx="889000" cy="2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167462</xdr:rowOff>
    </xdr:from>
    <xdr:to>
      <xdr:col>81</xdr:col>
      <xdr:colOff>101600</xdr:colOff>
      <xdr:row>53</xdr:row>
      <xdr:rowOff>97612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0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114139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88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131128</xdr:rowOff>
    </xdr:from>
    <xdr:to>
      <xdr:col>76</xdr:col>
      <xdr:colOff>114300</xdr:colOff>
      <xdr:row>58</xdr:row>
      <xdr:rowOff>16846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03778"/>
          <a:ext cx="889000" cy="5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101682</xdr:rowOff>
    </xdr:from>
    <xdr:to>
      <xdr:col>76</xdr:col>
      <xdr:colOff>165100</xdr:colOff>
      <xdr:row>54</xdr:row>
      <xdr:rowOff>31832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1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48359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89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131128</xdr:rowOff>
    </xdr:from>
    <xdr:to>
      <xdr:col>71</xdr:col>
      <xdr:colOff>177800</xdr:colOff>
      <xdr:row>58</xdr:row>
      <xdr:rowOff>77768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3778"/>
          <a:ext cx="889000" cy="1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16358</xdr:rowOff>
    </xdr:from>
    <xdr:to>
      <xdr:col>72</xdr:col>
      <xdr:colOff>38100</xdr:colOff>
      <xdr:row>54</xdr:row>
      <xdr:rowOff>117958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27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134485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0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171234</xdr:rowOff>
    </xdr:from>
    <xdr:to>
      <xdr:col>67</xdr:col>
      <xdr:colOff>101600</xdr:colOff>
      <xdr:row>54</xdr:row>
      <xdr:rowOff>101384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25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117911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0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121685</xdr:rowOff>
    </xdr:from>
    <xdr:to>
      <xdr:col>85</xdr:col>
      <xdr:colOff>177800</xdr:colOff>
      <xdr:row>54</xdr:row>
      <xdr:rowOff>51835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100112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59544</xdr:rowOff>
    </xdr:from>
    <xdr:to>
      <xdr:col>81</xdr:col>
      <xdr:colOff>101600</xdr:colOff>
      <xdr:row>56</xdr:row>
      <xdr:rowOff>161144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152271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137496</xdr:rowOff>
    </xdr:from>
    <xdr:to>
      <xdr:col>76</xdr:col>
      <xdr:colOff>165100</xdr:colOff>
      <xdr:row>58</xdr:row>
      <xdr:rowOff>67646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58773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80328</xdr:rowOff>
    </xdr:from>
    <xdr:to>
      <xdr:col>72</xdr:col>
      <xdr:colOff>38100</xdr:colOff>
      <xdr:row>58</xdr:row>
      <xdr:rowOff>10478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4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26968</xdr:rowOff>
    </xdr:from>
    <xdr:to>
      <xdr:col>67</xdr:col>
      <xdr:colOff>101600</xdr:colOff>
      <xdr:row>58</xdr:row>
      <xdr:rowOff>128568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119695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74092</xdr:rowOff>
    </xdr:from>
    <xdr:to>
      <xdr:col>85</xdr:col>
      <xdr:colOff>127000</xdr:colOff>
      <xdr:row>78</xdr:row>
      <xdr:rowOff>102392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75742"/>
          <a:ext cx="838200" cy="19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74092</xdr:rowOff>
    </xdr:from>
    <xdr:to>
      <xdr:col>81</xdr:col>
      <xdr:colOff>50800</xdr:colOff>
      <xdr:row>77</xdr:row>
      <xdr:rowOff>114371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75742"/>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114371</xdr:rowOff>
    </xdr:from>
    <xdr:to>
      <xdr:col>76</xdr:col>
      <xdr:colOff>114300</xdr:colOff>
      <xdr:row>78</xdr:row>
      <xdr:rowOff>35458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16021"/>
          <a:ext cx="889000" cy="9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18862</xdr:rowOff>
    </xdr:from>
    <xdr:to>
      <xdr:col>71</xdr:col>
      <xdr:colOff>177800</xdr:colOff>
      <xdr:row>78</xdr:row>
      <xdr:rowOff>35458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1962"/>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51592</xdr:rowOff>
    </xdr:from>
    <xdr:to>
      <xdr:col>85</xdr:col>
      <xdr:colOff>177800</xdr:colOff>
      <xdr:row>78</xdr:row>
      <xdr:rowOff>153192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137969</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39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23292</xdr:rowOff>
    </xdr:from>
    <xdr:to>
      <xdr:col>81</xdr:col>
      <xdr:colOff>101600</xdr:colOff>
      <xdr:row>77</xdr:row>
      <xdr:rowOff>124892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116019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63571</xdr:rowOff>
    </xdr:from>
    <xdr:to>
      <xdr:col>76</xdr:col>
      <xdr:colOff>165100</xdr:colOff>
      <xdr:row>77</xdr:row>
      <xdr:rowOff>165171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156298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156108</xdr:rowOff>
    </xdr:from>
    <xdr:to>
      <xdr:col>72</xdr:col>
      <xdr:colOff>38100</xdr:colOff>
      <xdr:row>78</xdr:row>
      <xdr:rowOff>86258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77385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5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139512</xdr:rowOff>
    </xdr:from>
    <xdr:to>
      <xdr:col>67</xdr:col>
      <xdr:colOff>101600</xdr:colOff>
      <xdr:row>78</xdr:row>
      <xdr:rowOff>69662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60789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3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167980</xdr:rowOff>
    </xdr:from>
    <xdr:to>
      <xdr:col>85</xdr:col>
      <xdr:colOff>127000</xdr:colOff>
      <xdr:row>99</xdr:row>
      <xdr:rowOff>100267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970080"/>
          <a:ext cx="838200" cy="10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142262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5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132662</xdr:rowOff>
    </xdr:from>
    <xdr:to>
      <xdr:col>81</xdr:col>
      <xdr:colOff>50800</xdr:colOff>
      <xdr:row>98</xdr:row>
      <xdr:rowOff>167980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934762"/>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112516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115779</xdr:rowOff>
    </xdr:from>
    <xdr:to>
      <xdr:col>76</xdr:col>
      <xdr:colOff>114300</xdr:colOff>
      <xdr:row>98</xdr:row>
      <xdr:rowOff>132662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917879"/>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144211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104986</xdr:rowOff>
    </xdr:from>
    <xdr:to>
      <xdr:col>71</xdr:col>
      <xdr:colOff>177800</xdr:colOff>
      <xdr:row>98</xdr:row>
      <xdr:rowOff>115779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907086"/>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97674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84366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0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49467</xdr:rowOff>
    </xdr:from>
    <xdr:to>
      <xdr:col>85</xdr:col>
      <xdr:colOff>177800</xdr:colOff>
      <xdr:row>99</xdr:row>
      <xdr:rowOff>151067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702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135844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117180</xdr:rowOff>
    </xdr:from>
    <xdr:to>
      <xdr:col>81</xdr:col>
      <xdr:colOff>101600</xdr:colOff>
      <xdr:row>99</xdr:row>
      <xdr:rowOff>47330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9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38457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0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81862</xdr:rowOff>
    </xdr:from>
    <xdr:to>
      <xdr:col>76</xdr:col>
      <xdr:colOff>165100</xdr:colOff>
      <xdr:row>99</xdr:row>
      <xdr:rowOff>12012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8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3139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64979</xdr:rowOff>
    </xdr:from>
    <xdr:to>
      <xdr:col>72</xdr:col>
      <xdr:colOff>38100</xdr:colOff>
      <xdr:row>98</xdr:row>
      <xdr:rowOff>166579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8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157706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9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54186</xdr:rowOff>
    </xdr:from>
    <xdr:to>
      <xdr:col>67</xdr:col>
      <xdr:colOff>101600</xdr:colOff>
      <xdr:row>98</xdr:row>
      <xdr:rowOff>155786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8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146913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9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目的別にみると、前年度に比べ総務費</a:t>
          </a:r>
          <a:r>
            <a:rPr kumimoji="1" lang="ja-JP" altLang="en-US" sz="1100">
              <a:solidFill>
                <a:schemeClr val="dk1"/>
              </a:solidFill>
              <a:effectLst/>
              <a:latin typeface="+mn-lt"/>
              <a:ea typeface="+mn-ea"/>
              <a:cs typeface="+mn-cs"/>
            </a:rPr>
            <a:t>２７２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２４億９３</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商工費１７６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１億４４</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４億４４</a:t>
          </a:r>
          <a:r>
            <a:rPr kumimoji="1" lang="ja-JP" altLang="ja-JP" sz="1100">
              <a:solidFill>
                <a:schemeClr val="dk1"/>
              </a:solidFill>
              <a:effectLst/>
              <a:latin typeface="+mn-lt"/>
              <a:ea typeface="+mn-ea"/>
              <a:cs typeface="+mn-cs"/>
            </a:rPr>
            <a:t>百万円）の増となっている。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これは、総務費</a:t>
          </a:r>
          <a:r>
            <a:rPr kumimoji="1" lang="ja-JP" altLang="en-US" sz="1100">
              <a:solidFill>
                <a:schemeClr val="dk1"/>
              </a:solidFill>
              <a:effectLst/>
              <a:latin typeface="+mn-lt"/>
              <a:ea typeface="+mn-ea"/>
              <a:cs typeface="+mn-cs"/>
            </a:rPr>
            <a:t>及び商工費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新型コロナウイルス感染症に関連する補助費が影響し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小学校長寿命化改修事業</a:t>
          </a:r>
          <a:r>
            <a:rPr kumimoji="1" lang="ja-JP" altLang="ja-JP" sz="1100">
              <a:solidFill>
                <a:schemeClr val="dk1"/>
              </a:solidFill>
              <a:effectLst/>
              <a:latin typeface="+mn-lt"/>
              <a:ea typeface="+mn-ea"/>
              <a:cs typeface="+mn-cs"/>
            </a:rPr>
            <a:t>が増となったことが主に影響している。</a:t>
          </a:r>
          <a:endParaRPr lang="ja-JP" altLang="ja-JP" sz="1400">
            <a:effectLst/>
          </a:endParaRPr>
        </a:p>
        <a:p>
          <a:r>
            <a:rPr kumimoji="1" lang="ja-JP" altLang="ja-JP" sz="1100">
              <a:solidFill>
                <a:schemeClr val="dk1"/>
              </a:solidFill>
              <a:effectLst/>
              <a:latin typeface="+mn-lt"/>
              <a:ea typeface="+mn-ea"/>
              <a:cs typeface="+mn-cs"/>
            </a:rPr>
            <a:t>　一方で、</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費では</a:t>
          </a:r>
          <a:r>
            <a:rPr kumimoji="1" lang="ja-JP" altLang="en-US" sz="1100">
              <a:solidFill>
                <a:schemeClr val="dk1"/>
              </a:solidFill>
              <a:effectLst/>
              <a:latin typeface="+mn-lt"/>
              <a:ea typeface="+mn-ea"/>
              <a:cs typeface="+mn-cs"/>
            </a:rPr>
            <a:t>防災行政無線整備事業が事業終了により</a:t>
          </a:r>
          <a:r>
            <a:rPr kumimoji="1" lang="ja-JP" altLang="ja-JP" sz="1100">
              <a:solidFill>
                <a:schemeClr val="dk1"/>
              </a:solidFill>
              <a:effectLst/>
              <a:latin typeface="+mn-lt"/>
              <a:ea typeface="+mn-ea"/>
              <a:cs typeface="+mn-cs"/>
            </a:rPr>
            <a:t>減、公債費では</a:t>
          </a:r>
          <a:r>
            <a:rPr kumimoji="1" lang="ja-JP" altLang="en-US" sz="1100">
              <a:solidFill>
                <a:schemeClr val="dk1"/>
              </a:solidFill>
              <a:effectLst/>
              <a:latin typeface="+mn-lt"/>
              <a:ea typeface="+mn-ea"/>
              <a:cs typeface="+mn-cs"/>
            </a:rPr>
            <a:t>図書館建設事業</a:t>
          </a:r>
          <a:r>
            <a:rPr kumimoji="1" lang="ja-JP" altLang="ja-JP" sz="1100">
              <a:solidFill>
                <a:schemeClr val="dk1"/>
              </a:solidFill>
              <a:effectLst/>
              <a:latin typeface="+mn-lt"/>
              <a:ea typeface="+mn-ea"/>
              <a:cs typeface="+mn-cs"/>
            </a:rPr>
            <a:t>等の大規模な償還が終了したことにより減となっている。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実質</a:t>
          </a:r>
          <a:r>
            <a:rPr lang="ja-JP" altLang="ja-JP" sz="1000" b="0" i="0" baseline="0">
              <a:solidFill>
                <a:schemeClr val="dk1"/>
              </a:solidFill>
              <a:effectLst/>
              <a:latin typeface="+mn-lt"/>
              <a:ea typeface="+mn-ea"/>
              <a:cs typeface="+mn-cs"/>
            </a:rPr>
            <a:t>収支については、翌年度へ繰り越すべき財源</a:t>
          </a:r>
          <a:r>
            <a:rPr lang="ja-JP" altLang="en-US" sz="1000" b="0" i="0" baseline="0">
              <a:solidFill>
                <a:schemeClr val="dk1"/>
              </a:solidFill>
              <a:effectLst/>
              <a:latin typeface="+mn-lt"/>
              <a:ea typeface="+mn-ea"/>
              <a:cs typeface="+mn-cs"/>
            </a:rPr>
            <a:t>は増加したものの、歳出不用額が大きく増加したことにより</a:t>
          </a:r>
          <a:r>
            <a:rPr lang="ja-JP" altLang="ja-JP" sz="1000" b="0" i="0" baseline="0">
              <a:solidFill>
                <a:schemeClr val="dk1"/>
              </a:solidFill>
              <a:effectLst/>
              <a:latin typeface="+mn-lt"/>
              <a:ea typeface="+mn-ea"/>
              <a:cs typeface="+mn-cs"/>
            </a:rPr>
            <a:t>前年度比１．</a:t>
          </a:r>
          <a:r>
            <a:rPr lang="ja-JP" altLang="en-US" sz="1000" b="0" i="0" baseline="0">
              <a:solidFill>
                <a:schemeClr val="dk1"/>
              </a:solidFill>
              <a:effectLst/>
              <a:latin typeface="+mn-lt"/>
              <a:ea typeface="+mn-ea"/>
              <a:cs typeface="+mn-cs"/>
            </a:rPr>
            <a:t>２６</a:t>
          </a:r>
          <a:r>
            <a:rPr lang="ja-JP" altLang="ja-JP" sz="1000" b="0" i="0" baseline="0">
              <a:solidFill>
                <a:schemeClr val="dk1"/>
              </a:solidFill>
              <a:effectLst/>
              <a:latin typeface="+mn-lt"/>
              <a:ea typeface="+mn-ea"/>
              <a:cs typeface="+mn-cs"/>
            </a:rPr>
            <a:t>ポイント増加した。</a:t>
          </a:r>
          <a:endParaRPr lang="ja-JP" altLang="ja-JP" sz="1100">
            <a:effectLst/>
          </a:endParaRPr>
        </a:p>
        <a:p>
          <a:pPr rtl="0" fontAlgn="base"/>
          <a:r>
            <a:rPr lang="ja-JP" altLang="ja-JP" sz="1000" b="0" i="0" baseline="0">
              <a:solidFill>
                <a:schemeClr val="dk1"/>
              </a:solidFill>
              <a:effectLst/>
              <a:latin typeface="+mn-lt"/>
              <a:ea typeface="+mn-ea"/>
              <a:cs typeface="+mn-cs"/>
            </a:rPr>
            <a:t>　財政調整基金については、非常に厳しい状態の中、近年は積み増しに努めてきた。</a:t>
          </a:r>
          <a:endParaRPr lang="en-US" altLang="ja-JP" sz="1000" b="0" i="0" baseline="0">
            <a:solidFill>
              <a:schemeClr val="dk1"/>
            </a:solidFill>
            <a:effectLst/>
            <a:latin typeface="+mn-lt"/>
            <a:ea typeface="+mn-ea"/>
            <a:cs typeface="+mn-cs"/>
          </a:endParaRPr>
        </a:p>
        <a:p>
          <a:pPr rtl="0" fontAlgn="base"/>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令和元年度では積み立てをしたものの、取崩し以上の積み立てが出来ず、減少し</a:t>
          </a:r>
          <a:r>
            <a:rPr lang="ja-JP" altLang="en-US" sz="1000" b="0" i="0" baseline="0">
              <a:solidFill>
                <a:schemeClr val="dk1"/>
              </a:solidFill>
              <a:effectLst/>
              <a:latin typeface="+mn-lt"/>
              <a:ea typeface="+mn-ea"/>
              <a:cs typeface="+mn-cs"/>
            </a:rPr>
            <a:t>た</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pPr rtl="0" fontAlgn="base"/>
          <a:r>
            <a:rPr lang="ja-JP" altLang="en-US" sz="1000" b="0" i="0" baseline="0">
              <a:solidFill>
                <a:schemeClr val="dk1"/>
              </a:solidFill>
              <a:effectLst/>
              <a:latin typeface="+mn-lt"/>
              <a:ea typeface="+mn-ea"/>
              <a:cs typeface="+mn-cs"/>
            </a:rPr>
            <a:t>　令和２年度は歳出不用額の増が影響し、歳計剰余金処分額を含めると積み増しが可能となった。</a:t>
          </a:r>
          <a:endParaRPr lang="ja-JP" altLang="ja-JP" sz="1100">
            <a:effectLst/>
          </a:endParaRPr>
        </a:p>
        <a:p>
          <a:pPr rtl="0"/>
          <a:r>
            <a:rPr lang="ja-JP" altLang="ja-JP" sz="1000" b="0" i="0" baseline="0">
              <a:solidFill>
                <a:schemeClr val="dk1"/>
              </a:solidFill>
              <a:effectLst/>
              <a:latin typeface="+mn-lt"/>
              <a:ea typeface="+mn-ea"/>
              <a:cs typeface="+mn-cs"/>
            </a:rPr>
            <a:t>　今後も、基金の積み増しは難しい状況が続くと思われるため、税の徴収強化など徹底した収入確保と経費節減に努め、財政基盤の維持強化に努める。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全ての会計で黒字決算となっており、連結実質赤字比率は</a:t>
          </a:r>
          <a:r>
            <a:rPr lang="ja-JP" altLang="en-US" sz="1100" b="0" i="0" baseline="0">
              <a:solidFill>
                <a:srgbClr val="FF0000"/>
              </a:solidFill>
              <a:effectLst/>
              <a:latin typeface="+mn-lt"/>
              <a:ea typeface="+mn-ea"/>
              <a:cs typeface="+mn-cs"/>
            </a:rPr>
            <a:t>生じておらず、</a:t>
          </a:r>
          <a:r>
            <a:rPr lang="ja-JP" altLang="ja-JP" sz="1100" b="0" i="0" baseline="0">
              <a:solidFill>
                <a:schemeClr val="dk1"/>
              </a:solidFill>
              <a:effectLst/>
              <a:latin typeface="+mn-lt"/>
              <a:ea typeface="+mn-ea"/>
              <a:cs typeface="+mn-cs"/>
            </a:rPr>
            <a:t>健全な財政状態が保たれているが、公営企業のうち公共下水道事業会計については、一般会計からの繰り入れによって黒字決算となっている。一般会計の財政を圧迫する要因ともなっており、接続加入率の向上に取り組む必要がある。</a:t>
          </a:r>
          <a:endParaRPr lang="ja-JP" altLang="ja-JP" sz="1400">
            <a:effectLst/>
          </a:endParaRPr>
        </a:p>
        <a:p>
          <a:pPr rtl="0" fontAlgn="base"/>
          <a:r>
            <a:rPr lang="ja-JP" altLang="ja-JP" sz="1100" b="0" i="0" baseline="0">
              <a:solidFill>
                <a:schemeClr val="dk1"/>
              </a:solidFill>
              <a:effectLst/>
              <a:latin typeface="+mn-lt"/>
              <a:ea typeface="+mn-ea"/>
              <a:cs typeface="+mn-cs"/>
            </a:rPr>
            <a:t>　上水道事業は、平成２８年度に料金改定を行ったものの、浄水場整備費用、さらには施設の老朽化対策に要する経費が経営を圧迫する要因となっている。</a:t>
          </a:r>
          <a:endParaRPr lang="ja-JP" altLang="ja-JP" sz="1400">
            <a:effectLst/>
          </a:endParaRPr>
        </a:p>
        <a:p>
          <a:pPr rtl="0"/>
          <a:r>
            <a:rPr lang="ja-JP" altLang="ja-JP" sz="1100" b="0" i="0" baseline="0">
              <a:solidFill>
                <a:schemeClr val="dk1"/>
              </a:solidFill>
              <a:effectLst/>
              <a:latin typeface="+mn-lt"/>
              <a:ea typeface="+mn-ea"/>
              <a:cs typeface="+mn-cs"/>
            </a:rPr>
            <a:t>　その他の特別会計では、介護保険特別会計の保険料軽減強化や介護給付費の伸びによる繰出し増が、一般会計の財政負担を圧迫する要因となっている。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11943235</v>
      </c>
      <c r="BO4" s="433"/>
      <c r="BP4" s="433"/>
      <c r="BQ4" s="433"/>
      <c r="BR4" s="433"/>
      <c r="BS4" s="433"/>
      <c r="BT4" s="433"/>
      <c r="BU4" s="434"/>
      <c r="BV4" s="432">
        <v>9530330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v>
      </c>
      <c r="CU4" s="439"/>
      <c r="CV4" s="439"/>
      <c r="CW4" s="439"/>
      <c r="CX4" s="439"/>
      <c r="CY4" s="439"/>
      <c r="CZ4" s="439"/>
      <c r="DA4" s="440"/>
      <c r="DB4" s="438">
        <v>5.7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11551483</v>
      </c>
      <c r="BO5" s="470"/>
      <c r="BP5" s="470"/>
      <c r="BQ5" s="470"/>
      <c r="BR5" s="470"/>
      <c r="BS5" s="470"/>
      <c r="BT5" s="470"/>
      <c r="BU5" s="471"/>
      <c r="BV5" s="469">
        <v>9228368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v>
      </c>
      <c r="CU5" s="467"/>
      <c r="CV5" s="467"/>
      <c r="CW5" s="467"/>
      <c r="CX5" s="467"/>
      <c r="CY5" s="467"/>
      <c r="CZ5" s="467"/>
      <c r="DA5" s="468"/>
      <c r="DB5" s="466">
        <v>95</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391752</v>
      </c>
      <c r="BO6" s="470"/>
      <c r="BP6" s="470"/>
      <c r="BQ6" s="470"/>
      <c r="BR6" s="470"/>
      <c r="BS6" s="470"/>
      <c r="BT6" s="470"/>
      <c r="BU6" s="471"/>
      <c r="BV6" s="469">
        <v>301962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93.1</v>
      </c>
      <c r="CU6" s="507"/>
      <c r="CV6" s="507"/>
      <c r="CW6" s="507"/>
      <c r="CX6" s="507"/>
      <c r="CY6" s="507"/>
      <c r="CZ6" s="507"/>
      <c r="DA6" s="508"/>
      <c r="DB6" s="506">
        <v>99.6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25538</v>
      </c>
      <c r="BO7" s="470"/>
      <c r="BP7" s="470"/>
      <c r="BQ7" s="470"/>
      <c r="BR7" s="470"/>
      <c r="BS7" s="470"/>
      <c r="BT7" s="470"/>
      <c r="BU7" s="471"/>
      <c r="BV7" s="469">
        <v>13520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5247797</v>
      </c>
      <c r="CU7" s="470"/>
      <c r="CV7" s="470"/>
      <c r="CW7" s="470"/>
      <c r="CX7" s="470"/>
      <c r="CY7" s="470"/>
      <c r="CZ7" s="470"/>
      <c r="DA7" s="471"/>
      <c r="DB7" s="469">
        <v>5038484</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93</v>
      </c>
      <c r="AV8" s="502"/>
      <c r="AW8" s="502"/>
      <c r="AX8" s="502"/>
      <c r="AY8" s="503" t="s">
        <v>109</v>
      </c>
      <c r="AZ8" s="504"/>
      <c r="BA8" s="504"/>
      <c r="BB8" s="504"/>
      <c r="BC8" s="504"/>
      <c r="BD8" s="504"/>
      <c r="BE8" s="504"/>
      <c r="BF8" s="504"/>
      <c r="BG8" s="504"/>
      <c r="BH8" s="504"/>
      <c r="BI8" s="504"/>
      <c r="BJ8" s="504"/>
      <c r="BK8" s="504"/>
      <c r="BL8" s="504"/>
      <c r="BM8" s="505"/>
      <c r="BN8" s="469">
        <v>366214</v>
      </c>
      <c r="BO8" s="470"/>
      <c r="BP8" s="470"/>
      <c r="BQ8" s="470"/>
      <c r="BR8" s="470"/>
      <c r="BS8" s="470"/>
      <c r="BT8" s="470"/>
      <c r="BU8" s="471"/>
      <c r="BV8" s="469">
        <v>288442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0.51</v>
      </c>
      <c r="CU8" s="510"/>
      <c r="CV8" s="510"/>
      <c r="CW8" s="510"/>
      <c r="CX8" s="510"/>
      <c r="CY8" s="510"/>
      <c r="CZ8" s="510"/>
      <c r="DA8" s="511"/>
      <c r="DB8" s="509">
        <v>0.51</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18398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77772</v>
      </c>
      <c r="BO9" s="470"/>
      <c r="BP9" s="470"/>
      <c r="BQ9" s="470"/>
      <c r="BR9" s="470"/>
      <c r="BS9" s="470"/>
      <c r="BT9" s="470"/>
      <c r="BU9" s="471"/>
      <c r="BV9" s="469">
        <v>98283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11.9</v>
      </c>
      <c r="CU9" s="467"/>
      <c r="CV9" s="467"/>
      <c r="CW9" s="467"/>
      <c r="CX9" s="467"/>
      <c r="CY9" s="467"/>
      <c r="CZ9" s="467"/>
      <c r="DA9" s="468"/>
      <c r="DB9" s="466">
        <v>15.1</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19606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151282</v>
      </c>
      <c r="BO10" s="470"/>
      <c r="BP10" s="470"/>
      <c r="BQ10" s="470"/>
      <c r="BR10" s="470"/>
      <c r="BS10" s="470"/>
      <c r="BT10" s="470"/>
      <c r="BU10" s="471"/>
      <c r="BV10" s="469">
        <v>36996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19082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280000</v>
      </c>
      <c r="BO12" s="470"/>
      <c r="BP12" s="470"/>
      <c r="BQ12" s="470"/>
      <c r="BR12" s="470"/>
      <c r="BS12" s="470"/>
      <c r="BT12" s="470"/>
      <c r="BU12" s="471"/>
      <c r="BV12" s="469">
        <v>310000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18894</v>
      </c>
      <c r="S13" s="554"/>
      <c r="T13" s="554"/>
      <c r="U13" s="554"/>
      <c r="V13" s="555"/>
      <c r="W13" s="485" t="s">
        <v>140</v>
      </c>
      <c r="X13" s="486"/>
      <c r="Y13" s="486"/>
      <c r="Z13" s="486"/>
      <c r="AA13" s="486"/>
      <c r="AB13" s="476"/>
      <c r="AC13" s="520">
        <v>1970</v>
      </c>
      <c r="AD13" s="521"/>
      <c r="AE13" s="521"/>
      <c r="AF13" s="521"/>
      <c r="AG13" s="563"/>
      <c r="AH13" s="520">
        <v>2219</v>
      </c>
      <c r="AI13" s="521"/>
      <c r="AJ13" s="521"/>
      <c r="AK13" s="521"/>
      <c r="AL13" s="522"/>
      <c r="AM13" s="498" t="s">
        <v>141</v>
      </c>
      <c r="AN13" s="499"/>
      <c r="AO13" s="499"/>
      <c r="AP13" s="499"/>
      <c r="AQ13" s="499"/>
      <c r="AR13" s="499"/>
      <c r="AS13" s="499"/>
      <c r="AT13" s="500"/>
      <c r="AU13" s="501" t="s">
        <v>136</v>
      </c>
      <c r="AV13" s="502"/>
      <c r="AW13" s="502"/>
      <c r="AX13" s="502"/>
      <c r="AY13" s="503" t="s">
        <v>142</v>
      </c>
      <c r="AZ13" s="504"/>
      <c r="BA13" s="504"/>
      <c r="BB13" s="504"/>
      <c r="BC13" s="504"/>
      <c r="BD13" s="504"/>
      <c r="BE13" s="504"/>
      <c r="BF13" s="504"/>
      <c r="BG13" s="504"/>
      <c r="BH13" s="504"/>
      <c r="BI13" s="504"/>
      <c r="BJ13" s="504"/>
      <c r="BK13" s="504"/>
      <c r="BL13" s="504"/>
      <c r="BM13" s="505"/>
      <c r="BN13" s="469">
        <v>-50946</v>
      </c>
      <c r="BO13" s="470"/>
      <c r="BP13" s="470"/>
      <c r="BQ13" s="470"/>
      <c r="BR13" s="470"/>
      <c r="BS13" s="470"/>
      <c r="BT13" s="470"/>
      <c r="BU13" s="471"/>
      <c r="BV13" s="469">
        <v>-174721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9.6999999999999993</v>
      </c>
      <c r="CU13" s="467"/>
      <c r="CV13" s="467"/>
      <c r="CW13" s="467"/>
      <c r="CX13" s="467"/>
      <c r="CY13" s="467"/>
      <c r="CZ13" s="467"/>
      <c r="DA13" s="468"/>
      <c r="DB13" s="466">
        <v>10.3</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19299</v>
      </c>
      <c r="S14" s="554"/>
      <c r="T14" s="554"/>
      <c r="U14" s="554"/>
      <c r="V14" s="555"/>
      <c r="W14" s="459"/>
      <c r="X14" s="460"/>
      <c r="Y14" s="460"/>
      <c r="Z14" s="460"/>
      <c r="AA14" s="460"/>
      <c r="AB14" s="449"/>
      <c r="AC14" s="556">
        <v>20.399999999999999</v>
      </c>
      <c r="AD14" s="557"/>
      <c r="AE14" s="557"/>
      <c r="AF14" s="557"/>
      <c r="AG14" s="558"/>
      <c r="AH14" s="556">
        <v>21.7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90.7</v>
      </c>
      <c r="CU14" s="568"/>
      <c r="CV14" s="568"/>
      <c r="CW14" s="568"/>
      <c r="CX14" s="568"/>
      <c r="CY14" s="568"/>
      <c r="CZ14" s="568"/>
      <c r="DA14" s="569"/>
      <c r="DB14" s="567">
        <v>94.3</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146</v>
      </c>
      <c r="N15" s="561"/>
      <c r="O15" s="561"/>
      <c r="P15" s="561"/>
      <c r="Q15" s="562"/>
      <c r="R15" s="553">
        <v>19104</v>
      </c>
      <c r="S15" s="554"/>
      <c r="T15" s="554"/>
      <c r="U15" s="554"/>
      <c r="V15" s="555"/>
      <c r="W15" s="485" t="s">
        <v>147</v>
      </c>
      <c r="X15" s="486"/>
      <c r="Y15" s="486"/>
      <c r="Z15" s="486"/>
      <c r="AA15" s="486"/>
      <c r="AB15" s="476"/>
      <c r="AC15" s="520">
        <v>2153</v>
      </c>
      <c r="AD15" s="521"/>
      <c r="AE15" s="521"/>
      <c r="AF15" s="521"/>
      <c r="AG15" s="563"/>
      <c r="AH15" s="520">
        <v>2336</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2220689</v>
      </c>
      <c r="BO15" s="433"/>
      <c r="BP15" s="433"/>
      <c r="BQ15" s="433"/>
      <c r="BR15" s="433"/>
      <c r="BS15" s="433"/>
      <c r="BT15" s="433"/>
      <c r="BU15" s="434"/>
      <c r="BV15" s="432">
        <v>2145770</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22.3</v>
      </c>
      <c r="AD16" s="557"/>
      <c r="AE16" s="557"/>
      <c r="AF16" s="557"/>
      <c r="AG16" s="558"/>
      <c r="AH16" s="556">
        <v>22.8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4417531</v>
      </c>
      <c r="BO16" s="470"/>
      <c r="BP16" s="470"/>
      <c r="BQ16" s="470"/>
      <c r="BR16" s="470"/>
      <c r="BS16" s="470"/>
      <c r="BT16" s="470"/>
      <c r="BU16" s="471"/>
      <c r="BV16" s="469">
        <v>4235906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5551</v>
      </c>
      <c r="AD17" s="521"/>
      <c r="AE17" s="521"/>
      <c r="AF17" s="521"/>
      <c r="AG17" s="563"/>
      <c r="AH17" s="520">
        <v>5677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2785534</v>
      </c>
      <c r="BO17" s="470"/>
      <c r="BP17" s="470"/>
      <c r="BQ17" s="470"/>
      <c r="BR17" s="470"/>
      <c r="BS17" s="470"/>
      <c r="BT17" s="470"/>
      <c r="BU17" s="471"/>
      <c r="BV17" s="469">
        <v>2713611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130.63</v>
      </c>
      <c r="M18" s="585"/>
      <c r="N18" s="585"/>
      <c r="O18" s="585"/>
      <c r="P18" s="585"/>
      <c r="Q18" s="585"/>
      <c r="R18" s="586"/>
      <c r="S18" s="586"/>
      <c r="T18" s="586"/>
      <c r="U18" s="586"/>
      <c r="V18" s="587"/>
      <c r="W18" s="487"/>
      <c r="X18" s="488"/>
      <c r="Y18" s="488"/>
      <c r="Z18" s="488"/>
      <c r="AA18" s="488"/>
      <c r="AB18" s="479"/>
      <c r="AC18" s="588">
        <v>57.4</v>
      </c>
      <c r="AD18" s="589"/>
      <c r="AE18" s="589"/>
      <c r="AF18" s="589"/>
      <c r="AG18" s="590"/>
      <c r="AH18" s="588">
        <v>55.5</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4668257</v>
      </c>
      <c r="BO18" s="470"/>
      <c r="BP18" s="470"/>
      <c r="BQ18" s="470"/>
      <c r="BR18" s="470"/>
      <c r="BS18" s="470"/>
      <c r="BT18" s="470"/>
      <c r="BU18" s="471"/>
      <c r="BV18" s="469">
        <v>4818037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141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6301038</v>
      </c>
      <c r="BO19" s="470"/>
      <c r="BP19" s="470"/>
      <c r="BQ19" s="470"/>
      <c r="BR19" s="470"/>
      <c r="BS19" s="470"/>
      <c r="BT19" s="470"/>
      <c r="BU19" s="471"/>
      <c r="BV19" s="469">
        <v>5824114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7494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8964102</v>
      </c>
      <c r="BO23" s="470"/>
      <c r="BP23" s="470"/>
      <c r="BQ23" s="470"/>
      <c r="BR23" s="470"/>
      <c r="BS23" s="470"/>
      <c r="BT23" s="470"/>
      <c r="BU23" s="471"/>
      <c r="BV23" s="469">
        <v>8825294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7220</v>
      </c>
      <c r="R24" s="521"/>
      <c r="S24" s="521"/>
      <c r="T24" s="521"/>
      <c r="U24" s="521"/>
      <c r="V24" s="563"/>
      <c r="W24" s="622"/>
      <c r="X24" s="610"/>
      <c r="Y24" s="611"/>
      <c r="Z24" s="519" t="s">
        <v>171</v>
      </c>
      <c r="AA24" s="499"/>
      <c r="AB24" s="499"/>
      <c r="AC24" s="499"/>
      <c r="AD24" s="499"/>
      <c r="AE24" s="499"/>
      <c r="AF24" s="499"/>
      <c r="AG24" s="500"/>
      <c r="AH24" s="520">
        <v>128</v>
      </c>
      <c r="AI24" s="521"/>
      <c r="AJ24" s="521"/>
      <c r="AK24" s="521"/>
      <c r="AL24" s="563"/>
      <c r="AM24" s="520">
        <v>400128</v>
      </c>
      <c r="AN24" s="521"/>
      <c r="AO24" s="521"/>
      <c r="AP24" s="521"/>
      <c r="AQ24" s="521"/>
      <c r="AR24" s="563"/>
      <c r="AS24" s="520">
        <v>3126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8355132</v>
      </c>
      <c r="BO24" s="470"/>
      <c r="BP24" s="470"/>
      <c r="BQ24" s="470"/>
      <c r="BR24" s="470"/>
      <c r="BS24" s="470"/>
      <c r="BT24" s="470"/>
      <c r="BU24" s="471"/>
      <c r="BV24" s="469">
        <v>8436274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5790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176</v>
      </c>
      <c r="AN25" s="521"/>
      <c r="AO25" s="521"/>
      <c r="AP25" s="521"/>
      <c r="AQ25" s="521"/>
      <c r="AR25" s="563"/>
      <c r="AS25" s="520" t="s">
        <v>175</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338642</v>
      </c>
      <c r="BO25" s="433"/>
      <c r="BP25" s="433"/>
      <c r="BQ25" s="433"/>
      <c r="BR25" s="433"/>
      <c r="BS25" s="433"/>
      <c r="BT25" s="433"/>
      <c r="BU25" s="434"/>
      <c r="BV25" s="432">
        <v>387906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178</v>
      </c>
      <c r="F26" s="499"/>
      <c r="G26" s="499"/>
      <c r="H26" s="499"/>
      <c r="I26" s="499"/>
      <c r="J26" s="499"/>
      <c r="K26" s="500"/>
      <c r="L26" s="520">
        <v>1</v>
      </c>
      <c r="M26" s="521"/>
      <c r="N26" s="521"/>
      <c r="O26" s="521"/>
      <c r="P26" s="563"/>
      <c r="Q26" s="520">
        <v>5520</v>
      </c>
      <c r="R26" s="521"/>
      <c r="S26" s="521"/>
      <c r="T26" s="521"/>
      <c r="U26" s="521"/>
      <c r="V26" s="563"/>
      <c r="W26" s="622"/>
      <c r="X26" s="610"/>
      <c r="Y26" s="611"/>
      <c r="Z26" s="519" t="s">
        <v>179</v>
      </c>
      <c r="AA26" s="632"/>
      <c r="AB26" s="632"/>
      <c r="AC26" s="632"/>
      <c r="AD26" s="632"/>
      <c r="AE26" s="632"/>
      <c r="AF26" s="632"/>
      <c r="AG26" s="633"/>
      <c r="AH26" s="520" t="s">
        <v>176</v>
      </c>
      <c r="AI26" s="521"/>
      <c r="AJ26" s="521"/>
      <c r="AK26" s="521"/>
      <c r="AL26" s="563"/>
      <c r="AM26" s="520" t="s">
        <v>129</v>
      </c>
      <c r="AN26" s="521"/>
      <c r="AO26" s="521"/>
      <c r="AP26" s="521"/>
      <c r="AQ26" s="521"/>
      <c r="AR26" s="563"/>
      <c r="AS26" s="520" t="s">
        <v>176</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181</v>
      </c>
      <c r="F27" s="499"/>
      <c r="G27" s="499"/>
      <c r="H27" s="499"/>
      <c r="I27" s="499"/>
      <c r="J27" s="499"/>
      <c r="K27" s="500"/>
      <c r="L27" s="520">
        <v>1</v>
      </c>
      <c r="M27" s="521"/>
      <c r="N27" s="521"/>
      <c r="O27" s="521"/>
      <c r="P27" s="563"/>
      <c r="Q27" s="520">
        <v>3210</v>
      </c>
      <c r="R27" s="521"/>
      <c r="S27" s="521"/>
      <c r="T27" s="521"/>
      <c r="U27" s="521"/>
      <c r="V27" s="563"/>
      <c r="W27" s="622"/>
      <c r="X27" s="610"/>
      <c r="Y27" s="611"/>
      <c r="Z27" s="519" t="s">
        <v>182</v>
      </c>
      <c r="AA27" s="499"/>
      <c r="AB27" s="499"/>
      <c r="AC27" s="499"/>
      <c r="AD27" s="499"/>
      <c r="AE27" s="499"/>
      <c r="AF27" s="499"/>
      <c r="AG27" s="500"/>
      <c r="AH27" s="520" t="s">
        <v>129</v>
      </c>
      <c r="AI27" s="521"/>
      <c r="AJ27" s="521"/>
      <c r="AK27" s="521"/>
      <c r="AL27" s="563"/>
      <c r="AM27" s="520" t="s">
        <v>175</v>
      </c>
      <c r="AN27" s="521"/>
      <c r="AO27" s="521"/>
      <c r="AP27" s="521"/>
      <c r="AQ27" s="521"/>
      <c r="AR27" s="563"/>
      <c r="AS27" s="520" t="s">
        <v>176</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225760</v>
      </c>
      <c r="BO27" s="646"/>
      <c r="BP27" s="646"/>
      <c r="BQ27" s="646"/>
      <c r="BR27" s="646"/>
      <c r="BS27" s="646"/>
      <c r="BT27" s="646"/>
      <c r="BU27" s="647"/>
      <c r="BV27" s="645">
        <v>225760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184</v>
      </c>
      <c r="F28" s="499"/>
      <c r="G28" s="499"/>
      <c r="H28" s="499"/>
      <c r="I28" s="499"/>
      <c r="J28" s="499"/>
      <c r="K28" s="500"/>
      <c r="L28" s="520">
        <v>1</v>
      </c>
      <c r="M28" s="521"/>
      <c r="N28" s="521"/>
      <c r="O28" s="521"/>
      <c r="P28" s="563"/>
      <c r="Q28" s="520">
        <v>2570</v>
      </c>
      <c r="R28" s="521"/>
      <c r="S28" s="521"/>
      <c r="T28" s="521"/>
      <c r="U28" s="521"/>
      <c r="V28" s="563"/>
      <c r="W28" s="622"/>
      <c r="X28" s="610"/>
      <c r="Y28" s="611"/>
      <c r="Z28" s="519" t="s">
        <v>185</v>
      </c>
      <c r="AA28" s="499"/>
      <c r="AB28" s="499"/>
      <c r="AC28" s="499"/>
      <c r="AD28" s="499"/>
      <c r="AE28" s="499"/>
      <c r="AF28" s="499"/>
      <c r="AG28" s="500"/>
      <c r="AH28" s="520" t="s">
        <v>176</v>
      </c>
      <c r="AI28" s="521"/>
      <c r="AJ28" s="521"/>
      <c r="AK28" s="521"/>
      <c r="AL28" s="563"/>
      <c r="AM28" s="520" t="s">
        <v>130</v>
      </c>
      <c r="AN28" s="521"/>
      <c r="AO28" s="521"/>
      <c r="AP28" s="521"/>
      <c r="AQ28" s="521"/>
      <c r="AR28" s="563"/>
      <c r="AS28" s="520" t="s">
        <v>175</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845186</v>
      </c>
      <c r="BO28" s="433"/>
      <c r="BP28" s="433"/>
      <c r="BQ28" s="433"/>
      <c r="BR28" s="433"/>
      <c r="BS28" s="433"/>
      <c r="BT28" s="433"/>
      <c r="BU28" s="434"/>
      <c r="BV28" s="432">
        <v>828904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187</v>
      </c>
      <c r="F29" s="499"/>
      <c r="G29" s="499"/>
      <c r="H29" s="499"/>
      <c r="I29" s="499"/>
      <c r="J29" s="499"/>
      <c r="K29" s="500"/>
      <c r="L29" s="520">
        <v>11</v>
      </c>
      <c r="M29" s="521"/>
      <c r="N29" s="521"/>
      <c r="O29" s="521"/>
      <c r="P29" s="563"/>
      <c r="Q29" s="520">
        <v>2320</v>
      </c>
      <c r="R29" s="521"/>
      <c r="S29" s="521"/>
      <c r="T29" s="521"/>
      <c r="U29" s="521"/>
      <c r="V29" s="563"/>
      <c r="W29" s="623"/>
      <c r="X29" s="624"/>
      <c r="Y29" s="625"/>
      <c r="Z29" s="519" t="s">
        <v>188</v>
      </c>
      <c r="AA29" s="499"/>
      <c r="AB29" s="499"/>
      <c r="AC29" s="499"/>
      <c r="AD29" s="499"/>
      <c r="AE29" s="499"/>
      <c r="AF29" s="499"/>
      <c r="AG29" s="500"/>
      <c r="AH29" s="520">
        <v>128</v>
      </c>
      <c r="AI29" s="521"/>
      <c r="AJ29" s="521"/>
      <c r="AK29" s="521"/>
      <c r="AL29" s="563"/>
      <c r="AM29" s="520">
        <v>400128</v>
      </c>
      <c r="AN29" s="521"/>
      <c r="AO29" s="521"/>
      <c r="AP29" s="521"/>
      <c r="AQ29" s="521"/>
      <c r="AR29" s="563"/>
      <c r="AS29" s="520">
        <v>3126</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53846</v>
      </c>
      <c r="BO29" s="470"/>
      <c r="BP29" s="470"/>
      <c r="BQ29" s="470"/>
      <c r="BR29" s="470"/>
      <c r="BS29" s="470"/>
      <c r="BT29" s="470"/>
      <c r="BU29" s="471"/>
      <c r="BV29" s="469">
        <v>55488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493418</v>
      </c>
      <c r="BO30" s="646"/>
      <c r="BP30" s="646"/>
      <c r="BQ30" s="646"/>
      <c r="BR30" s="646"/>
      <c r="BS30" s="646"/>
      <c r="BT30" s="646"/>
      <c r="BU30" s="647"/>
      <c r="BV30" s="645">
        <v>258237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200</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宮崎県市町村総合事務組合（一般会計）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国富町土地開発公社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宮崎県市町村総合事務組合（市町村交通災害共済事業特別会計）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宮崎県市町村総合事務組合（自治会館管理運営特別会計）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宮崎県後期高齢者医療広域連合（一般会計）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宮崎県後期高齢者医療広域連合（後期高齢者医療特別会計）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mqQGcph++jvXmq3C91hfe1zjG9t0VSsNRE6EIAwtiNx7uculjy6qok4IknPFBZ7As9aEFpaR2kyCxe2z0SJ+mA==" saltValue="gKNF6MaitJac4b8T64Gl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N32" sqref="N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250" t="s">
        <v>586</v>
      </c>
      <c r="D34" s="1250"/>
      <c r="E34" s="1251"/>
      <c r="F34" s="32">
        <v>4.72</v>
      </c>
      <c r="G34" s="33">
        <v>4.8</v>
      </c>
      <c r="H34" s="33">
        <v>3.75</v>
      </c>
      <c r="I34" s="33">
        <v>5.72</v>
      </c>
      <c r="J34" s="34">
        <v>6.97</v>
      </c>
      <c r="K34" s="22"/>
      <c r="L34" s="22"/>
      <c r="M34" s="22"/>
      <c r="N34" s="22"/>
      <c r="O34" s="22"/>
      <c r="P34" s="22"/>
    </row>
    <row r="35" spans="1:16" ht="39" customHeight="1" x14ac:dyDescent="0.2">
      <c r="A35" s="22"/>
      <c r="B35" s="35"/>
      <c r="C35" s="1244" t="s">
        <v>587</v>
      </c>
      <c r="D35" s="1245"/>
      <c r="E35" s="1246"/>
      <c r="F35" s="36">
        <v>3.33</v>
      </c>
      <c r="G35" s="37">
        <v>3.64</v>
      </c>
      <c r="H35" s="37">
        <v>4.05</v>
      </c>
      <c r="I35" s="37">
        <v>4.37</v>
      </c>
      <c r="J35" s="38">
        <v>4.84</v>
      </c>
      <c r="K35" s="22"/>
      <c r="L35" s="22"/>
      <c r="M35" s="22"/>
      <c r="N35" s="22"/>
      <c r="O35" s="22"/>
      <c r="P35" s="22"/>
    </row>
    <row r="36" spans="1:16" ht="39" customHeight="1" x14ac:dyDescent="0.2">
      <c r="A36" s="22"/>
      <c r="B36" s="35"/>
      <c r="C36" s="1244" t="s">
        <v>588</v>
      </c>
      <c r="D36" s="1245"/>
      <c r="E36" s="1246"/>
      <c r="F36" s="36">
        <v>4.8099999999999996</v>
      </c>
      <c r="G36" s="37">
        <v>3.77</v>
      </c>
      <c r="H36" s="37">
        <v>0.18</v>
      </c>
      <c r="I36" s="37">
        <v>0.06</v>
      </c>
      <c r="J36" s="38">
        <v>0.79</v>
      </c>
      <c r="K36" s="22"/>
      <c r="L36" s="22"/>
      <c r="M36" s="22"/>
      <c r="N36" s="22"/>
      <c r="O36" s="22"/>
      <c r="P36" s="22"/>
    </row>
    <row r="37" spans="1:16" ht="39" customHeight="1" x14ac:dyDescent="0.2">
      <c r="A37" s="22"/>
      <c r="B37" s="35"/>
      <c r="C37" s="1244" t="s">
        <v>589</v>
      </c>
      <c r="D37" s="1245"/>
      <c r="E37" s="1246"/>
      <c r="F37" s="36">
        <v>0.41</v>
      </c>
      <c r="G37" s="37">
        <v>0.93</v>
      </c>
      <c r="H37" s="37">
        <v>0.05</v>
      </c>
      <c r="I37" s="37">
        <v>0</v>
      </c>
      <c r="J37" s="38">
        <v>0.51</v>
      </c>
      <c r="K37" s="22"/>
      <c r="L37" s="22"/>
      <c r="M37" s="22"/>
      <c r="N37" s="22"/>
      <c r="O37" s="22"/>
      <c r="P37" s="22"/>
    </row>
    <row r="38" spans="1:16" ht="39" customHeight="1" x14ac:dyDescent="0.2">
      <c r="A38" s="22"/>
      <c r="B38" s="35"/>
      <c r="C38" s="1244" t="s">
        <v>590</v>
      </c>
      <c r="D38" s="1245"/>
      <c r="E38" s="1246"/>
      <c r="F38" s="36">
        <v>0.27</v>
      </c>
      <c r="G38" s="37">
        <v>0.17</v>
      </c>
      <c r="H38" s="37">
        <v>0.19</v>
      </c>
      <c r="I38" s="37">
        <v>0.18</v>
      </c>
      <c r="J38" s="38">
        <v>0.16</v>
      </c>
      <c r="K38" s="22"/>
      <c r="L38" s="22"/>
      <c r="M38" s="22"/>
      <c r="N38" s="22"/>
      <c r="O38" s="22"/>
      <c r="P38" s="22"/>
    </row>
    <row r="39" spans="1:16" ht="39" customHeight="1" x14ac:dyDescent="0.2">
      <c r="A39" s="22"/>
      <c r="B39" s="35"/>
      <c r="C39" s="1244" t="s">
        <v>591</v>
      </c>
      <c r="D39" s="1245"/>
      <c r="E39" s="1246"/>
      <c r="F39" s="36">
        <v>0.03</v>
      </c>
      <c r="G39" s="37">
        <v>0.05</v>
      </c>
      <c r="H39" s="37">
        <v>0.03</v>
      </c>
      <c r="I39" s="37">
        <v>0.04</v>
      </c>
      <c r="J39" s="38">
        <v>0.05</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592</v>
      </c>
      <c r="D42" s="1245"/>
      <c r="E42" s="1246"/>
      <c r="F42" s="36" t="s">
        <v>534</v>
      </c>
      <c r="G42" s="37" t="s">
        <v>534</v>
      </c>
      <c r="H42" s="37" t="s">
        <v>534</v>
      </c>
      <c r="I42" s="37" t="s">
        <v>534</v>
      </c>
      <c r="J42" s="38" t="s">
        <v>534</v>
      </c>
      <c r="K42" s="22"/>
      <c r="L42" s="22"/>
      <c r="M42" s="22"/>
      <c r="N42" s="22"/>
      <c r="O42" s="22"/>
      <c r="P42" s="22"/>
    </row>
    <row r="43" spans="1:16" ht="39" customHeight="1" thickBot="1" x14ac:dyDescent="0.25">
      <c r="A43" s="22"/>
      <c r="B43" s="40"/>
      <c r="C43" s="1247" t="s">
        <v>593</v>
      </c>
      <c r="D43" s="1248"/>
      <c r="E43" s="1249"/>
      <c r="F43" s="41" t="s">
        <v>534</v>
      </c>
      <c r="G43" s="42" t="s">
        <v>534</v>
      </c>
      <c r="H43" s="42" t="s">
        <v>534</v>
      </c>
      <c r="I43" s="42" t="s">
        <v>534</v>
      </c>
      <c r="J43" s="43" t="s">
        <v>534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86VqvVKvXfV7+JdEt/noFvMRR1tEYk4MuKmIuW1NChot/NS8X64fYi+Fbca2D9owruf0ysmy4MWJNEHr75Fyg==" saltValue="mIFH5LBNXyzQhO172SjC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1001</v>
      </c>
      <c r="L45" s="60">
        <v>976</v>
      </c>
      <c r="M45" s="60">
        <v>942</v>
      </c>
      <c r="N45" s="60">
        <v>893</v>
      </c>
      <c r="O45" s="61">
        <v>762</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534</v>
      </c>
      <c r="L46" s="64" t="s">
        <v>534</v>
      </c>
      <c r="M46" s="64" t="s">
        <v>534</v>
      </c>
      <c r="N46" s="64" t="s">
        <v>534</v>
      </c>
      <c r="O46" s="65" t="s">
        <v>534</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534</v>
      </c>
      <c r="L47" s="64" t="s">
        <v>534</v>
      </c>
      <c r="M47" s="64" t="s">
        <v>534</v>
      </c>
      <c r="N47" s="64" t="s">
        <v>534</v>
      </c>
      <c r="O47" s="65" t="s">
        <v>534</v>
      </c>
      <c r="P47" s="48"/>
      <c r="Q47" s="48"/>
      <c r="R47" s="48"/>
      <c r="S47" s="48"/>
      <c r="T47" s="48"/>
      <c r="U47" s="48"/>
    </row>
    <row r="48" spans="1:21" ht="30.75" customHeight="1" x14ac:dyDescent="0.2">
      <c r="A48" s="48"/>
      <c r="B48" s="1254"/>
      <c r="C48" s="1255"/>
      <c r="D48" s="62"/>
      <c r="E48" s="1260" t="s">
        <v>14</v>
      </c>
      <c r="F48" s="1260"/>
      <c r="G48" s="1260"/>
      <c r="H48" s="1260"/>
      <c r="I48" s="1260"/>
      <c r="J48" s="1261"/>
      <c r="K48" s="63">
        <v>155</v>
      </c>
      <c r="L48" s="64">
        <v>151</v>
      </c>
      <c r="M48" s="64">
        <v>167</v>
      </c>
      <c r="N48" s="64">
        <v>161</v>
      </c>
      <c r="O48" s="65">
        <v>178</v>
      </c>
      <c r="P48" s="48"/>
      <c r="Q48" s="48"/>
      <c r="R48" s="48"/>
      <c r="S48" s="48"/>
      <c r="T48" s="48"/>
      <c r="U48" s="48"/>
    </row>
    <row r="49" spans="1:21" ht="30.75" customHeight="1" x14ac:dyDescent="0.2">
      <c r="A49" s="48"/>
      <c r="B49" s="1254"/>
      <c r="C49" s="1255"/>
      <c r="D49" s="62"/>
      <c r="E49" s="1260" t="s">
        <v>15</v>
      </c>
      <c r="F49" s="1260"/>
      <c r="G49" s="1260"/>
      <c r="H49" s="1260"/>
      <c r="I49" s="1260"/>
      <c r="J49" s="1261"/>
      <c r="K49" s="63" t="s">
        <v>534</v>
      </c>
      <c r="L49" s="64" t="s">
        <v>534</v>
      </c>
      <c r="M49" s="64" t="s">
        <v>534</v>
      </c>
      <c r="N49" s="64" t="s">
        <v>534</v>
      </c>
      <c r="O49" s="65" t="s">
        <v>534</v>
      </c>
      <c r="P49" s="48"/>
      <c r="Q49" s="48"/>
      <c r="R49" s="48"/>
      <c r="S49" s="48"/>
      <c r="T49" s="48"/>
      <c r="U49" s="48"/>
    </row>
    <row r="50" spans="1:21" ht="30.75" customHeight="1" x14ac:dyDescent="0.2">
      <c r="A50" s="48"/>
      <c r="B50" s="1254"/>
      <c r="C50" s="1255"/>
      <c r="D50" s="62"/>
      <c r="E50" s="1260" t="s">
        <v>16</v>
      </c>
      <c r="F50" s="1260"/>
      <c r="G50" s="1260"/>
      <c r="H50" s="1260"/>
      <c r="I50" s="1260"/>
      <c r="J50" s="1261"/>
      <c r="K50" s="63" t="s">
        <v>534</v>
      </c>
      <c r="L50" s="64" t="s">
        <v>534</v>
      </c>
      <c r="M50" s="64" t="s">
        <v>534</v>
      </c>
      <c r="N50" s="64" t="s">
        <v>534</v>
      </c>
      <c r="O50" s="65" t="s">
        <v>534</v>
      </c>
      <c r="P50" s="48"/>
      <c r="Q50" s="48"/>
      <c r="R50" s="48"/>
      <c r="S50" s="48"/>
      <c r="T50" s="48"/>
      <c r="U50" s="48"/>
    </row>
    <row r="51" spans="1:21" ht="30.75" customHeight="1" x14ac:dyDescent="0.2">
      <c r="A51" s="48"/>
      <c r="B51" s="1256"/>
      <c r="C51" s="1257"/>
      <c r="D51" s="66"/>
      <c r="E51" s="1260" t="s">
        <v>17</v>
      </c>
      <c r="F51" s="1260"/>
      <c r="G51" s="1260"/>
      <c r="H51" s="1260"/>
      <c r="I51" s="1260"/>
      <c r="J51" s="1261"/>
      <c r="K51" s="63">
        <v>0</v>
      </c>
      <c r="L51" s="64">
        <v>0</v>
      </c>
      <c r="M51" s="64" t="s">
        <v>534</v>
      </c>
      <c r="N51" s="64" t="s">
        <v>534</v>
      </c>
      <c r="O51" s="65" t="s">
        <v>534</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708</v>
      </c>
      <c r="L52" s="64">
        <v>677</v>
      </c>
      <c r="M52" s="64">
        <v>636</v>
      </c>
      <c r="N52" s="64">
        <v>594</v>
      </c>
      <c r="O52" s="65">
        <v>546</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448</v>
      </c>
      <c r="L53" s="69">
        <v>450</v>
      </c>
      <c r="M53" s="69">
        <v>473</v>
      </c>
      <c r="N53" s="69">
        <v>460</v>
      </c>
      <c r="O53" s="70">
        <v>394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5">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drkm73Es/SikaR94P/bx1NG7F4FHDCSEIAoYRgYU9IelE00CwcklhqUMlFOA8y1Hb+sWAwXTxiUfZzQpggbg==" saltValue="dsCdY8YC/8JpTSaXkukI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576</v>
      </c>
      <c r="J40" s="100" t="s">
        <v>577</v>
      </c>
      <c r="K40" s="100" t="s">
        <v>578</v>
      </c>
      <c r="L40" s="100" t="s">
        <v>579</v>
      </c>
      <c r="M40" s="101" t="s">
        <v>580</v>
      </c>
    </row>
    <row r="41" spans="2:13" ht="27.75" customHeight="1" x14ac:dyDescent="0.2">
      <c r="B41" s="1278" t="s">
        <v>29</v>
      </c>
      <c r="C41" s="1279"/>
      <c r="D41" s="102"/>
      <c r="E41" s="1284" t="s">
        <v>30</v>
      </c>
      <c r="F41" s="1284"/>
      <c r="G41" s="1284"/>
      <c r="H41" s="1285"/>
      <c r="I41" s="103">
        <v>9291</v>
      </c>
      <c r="J41" s="104">
        <v>8978</v>
      </c>
      <c r="K41" s="104">
        <v>8564</v>
      </c>
      <c r="L41" s="104">
        <v>8825</v>
      </c>
      <c r="M41" s="105">
        <v>8964</v>
      </c>
    </row>
    <row r="42" spans="2:13" ht="27.75" customHeight="1" x14ac:dyDescent="0.2">
      <c r="B42" s="1280"/>
      <c r="C42" s="1281"/>
      <c r="D42" s="106"/>
      <c r="E42" s="1286" t="s">
        <v>31</v>
      </c>
      <c r="F42" s="1286"/>
      <c r="G42" s="1286"/>
      <c r="H42" s="1287"/>
      <c r="I42" s="107" t="s">
        <v>534</v>
      </c>
      <c r="J42" s="108" t="s">
        <v>534</v>
      </c>
      <c r="K42" s="108" t="s">
        <v>534</v>
      </c>
      <c r="L42" s="108" t="s">
        <v>534</v>
      </c>
      <c r="M42" s="109" t="s">
        <v>534</v>
      </c>
    </row>
    <row r="43" spans="2:13" ht="27.75" customHeight="1" x14ac:dyDescent="0.2">
      <c r="B43" s="1280"/>
      <c r="C43" s="1281"/>
      <c r="D43" s="106"/>
      <c r="E43" s="1286" t="s">
        <v>32</v>
      </c>
      <c r="F43" s="1286"/>
      <c r="G43" s="1286"/>
      <c r="H43" s="1287"/>
      <c r="I43" s="107">
        <v>2140</v>
      </c>
      <c r="J43" s="108">
        <v>2088</v>
      </c>
      <c r="K43" s="108">
        <v>2117</v>
      </c>
      <c r="L43" s="108">
        <v>2277</v>
      </c>
      <c r="M43" s="109">
        <v>2281</v>
      </c>
    </row>
    <row r="44" spans="2:13" ht="27.75" customHeight="1" x14ac:dyDescent="0.2">
      <c r="B44" s="1280"/>
      <c r="C44" s="1281"/>
      <c r="D44" s="106"/>
      <c r="E44" s="1286" t="s">
        <v>33</v>
      </c>
      <c r="F44" s="1286"/>
      <c r="G44" s="1286"/>
      <c r="H44" s="1287"/>
      <c r="I44" s="107" t="s">
        <v>534</v>
      </c>
      <c r="J44" s="108" t="s">
        <v>534</v>
      </c>
      <c r="K44" s="108" t="s">
        <v>534</v>
      </c>
      <c r="L44" s="108" t="s">
        <v>534</v>
      </c>
      <c r="M44" s="109" t="s">
        <v>534</v>
      </c>
    </row>
    <row r="45" spans="2:13" ht="27.75" customHeight="1" x14ac:dyDescent="0.2">
      <c r="B45" s="1280"/>
      <c r="C45" s="1281"/>
      <c r="D45" s="106"/>
      <c r="E45" s="1286" t="s">
        <v>34</v>
      </c>
      <c r="F45" s="1286"/>
      <c r="G45" s="1286"/>
      <c r="H45" s="1287"/>
      <c r="I45" s="107">
        <v>1296</v>
      </c>
      <c r="J45" s="108">
        <v>1332</v>
      </c>
      <c r="K45" s="108">
        <v>1305</v>
      </c>
      <c r="L45" s="108">
        <v>1330</v>
      </c>
      <c r="M45" s="109">
        <v>1378</v>
      </c>
    </row>
    <row r="46" spans="2:13" ht="27.75" customHeight="1" x14ac:dyDescent="0.2">
      <c r="B46" s="1280"/>
      <c r="C46" s="1281"/>
      <c r="D46" s="110"/>
      <c r="E46" s="1286" t="s">
        <v>35</v>
      </c>
      <c r="F46" s="1286"/>
      <c r="G46" s="1286"/>
      <c r="H46" s="1287"/>
      <c r="I46" s="107">
        <v>10</v>
      </c>
      <c r="J46" s="108">
        <v>10</v>
      </c>
      <c r="K46" s="108">
        <v>8</v>
      </c>
      <c r="L46" s="108">
        <v>10</v>
      </c>
      <c r="M46" s="109" t="s">
        <v>534</v>
      </c>
    </row>
    <row r="47" spans="2:13" ht="27.75" customHeight="1" x14ac:dyDescent="0.2">
      <c r="B47" s="1280"/>
      <c r="C47" s="1281"/>
      <c r="D47" s="111"/>
      <c r="E47" s="1288" t="s">
        <v>36</v>
      </c>
      <c r="F47" s="1289"/>
      <c r="G47" s="1289"/>
      <c r="H47" s="1290"/>
      <c r="I47" s="107" t="s">
        <v>534</v>
      </c>
      <c r="J47" s="108" t="s">
        <v>534</v>
      </c>
      <c r="K47" s="108" t="s">
        <v>534</v>
      </c>
      <c r="L47" s="108" t="s">
        <v>534</v>
      </c>
      <c r="M47" s="109" t="s">
        <v>534</v>
      </c>
    </row>
    <row r="48" spans="2:13" ht="27.75" customHeight="1" x14ac:dyDescent="0.2">
      <c r="B48" s="1280"/>
      <c r="C48" s="1281"/>
      <c r="D48" s="106"/>
      <c r="E48" s="1286" t="s">
        <v>37</v>
      </c>
      <c r="F48" s="1286"/>
      <c r="G48" s="1286"/>
      <c r="H48" s="1287"/>
      <c r="I48" s="107" t="s">
        <v>534</v>
      </c>
      <c r="J48" s="108" t="s">
        <v>534</v>
      </c>
      <c r="K48" s="108" t="s">
        <v>534</v>
      </c>
      <c r="L48" s="108" t="s">
        <v>534</v>
      </c>
      <c r="M48" s="109" t="s">
        <v>534</v>
      </c>
    </row>
    <row r="49" spans="2:13" ht="27.75" customHeight="1" x14ac:dyDescent="0.2">
      <c r="B49" s="1282"/>
      <c r="C49" s="1283"/>
      <c r="D49" s="106"/>
      <c r="E49" s="1286" t="s">
        <v>38</v>
      </c>
      <c r="F49" s="1286"/>
      <c r="G49" s="1286"/>
      <c r="H49" s="1287"/>
      <c r="I49" s="107" t="s">
        <v>534</v>
      </c>
      <c r="J49" s="108" t="s">
        <v>534</v>
      </c>
      <c r="K49" s="108" t="s">
        <v>534</v>
      </c>
      <c r="L49" s="108" t="s">
        <v>534</v>
      </c>
      <c r="M49" s="109" t="s">
        <v>534</v>
      </c>
    </row>
    <row r="50" spans="2:13" ht="27.75" customHeight="1" x14ac:dyDescent="0.2">
      <c r="B50" s="1291" t="s">
        <v>39</v>
      </c>
      <c r="C50" s="1292"/>
      <c r="D50" s="112"/>
      <c r="E50" s="1286" t="s">
        <v>40</v>
      </c>
      <c r="F50" s="1286"/>
      <c r="G50" s="1286"/>
      <c r="H50" s="1287"/>
      <c r="I50" s="107">
        <v>2122</v>
      </c>
      <c r="J50" s="108">
        <v>2216</v>
      </c>
      <c r="K50" s="108">
        <v>2071</v>
      </c>
      <c r="L50" s="108">
        <v>1682</v>
      </c>
      <c r="M50" s="109">
        <v>1713</v>
      </c>
    </row>
    <row r="51" spans="2:13" ht="27.75" customHeight="1" x14ac:dyDescent="0.2">
      <c r="B51" s="1280"/>
      <c r="C51" s="1281"/>
      <c r="D51" s="106"/>
      <c r="E51" s="1286" t="s">
        <v>41</v>
      </c>
      <c r="F51" s="1286"/>
      <c r="G51" s="1286"/>
      <c r="H51" s="1287"/>
      <c r="I51" s="107">
        <v>80</v>
      </c>
      <c r="J51" s="108">
        <v>60</v>
      </c>
      <c r="K51" s="108">
        <v>43</v>
      </c>
      <c r="L51" s="108">
        <v>28</v>
      </c>
      <c r="M51" s="109">
        <v>18</v>
      </c>
    </row>
    <row r="52" spans="2:13" ht="27.75" customHeight="1" x14ac:dyDescent="0.2">
      <c r="B52" s="1282"/>
      <c r="C52" s="1283"/>
      <c r="D52" s="106"/>
      <c r="E52" s="1286" t="s">
        <v>42</v>
      </c>
      <c r="F52" s="1286"/>
      <c r="G52" s="1286"/>
      <c r="H52" s="1287"/>
      <c r="I52" s="107">
        <v>6638</v>
      </c>
      <c r="J52" s="108">
        <v>6407</v>
      </c>
      <c r="K52" s="108">
        <v>6303</v>
      </c>
      <c r="L52" s="108">
        <v>6524</v>
      </c>
      <c r="M52" s="109">
        <v>6612</v>
      </c>
    </row>
    <row r="53" spans="2:13" ht="27.75" customHeight="1" thickBot="1" x14ac:dyDescent="0.25">
      <c r="B53" s="1293" t="s">
        <v>43</v>
      </c>
      <c r="C53" s="1294"/>
      <c r="D53" s="113"/>
      <c r="E53" s="1295" t="s">
        <v>44</v>
      </c>
      <c r="F53" s="1295"/>
      <c r="G53" s="1295"/>
      <c r="H53" s="1296"/>
      <c r="I53" s="114">
        <v>3898</v>
      </c>
      <c r="J53" s="115">
        <v>3726</v>
      </c>
      <c r="K53" s="115">
        <v>3579</v>
      </c>
      <c r="L53" s="115">
        <v>4208</v>
      </c>
      <c r="M53" s="116">
        <v>4280</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YCb9R6Hl9rDbOttmGTV0uRUpLm+RLZcoT92caClXtLifCEcBfqE+byhflvW9yxBTLHvqA/aGRtutek6CEFzm8Q==" saltValue="vvYvK/JvatYoeT81z+zU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K55" sqref="K5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578</v>
      </c>
      <c r="G54" s="125" t="s">
        <v>579</v>
      </c>
      <c r="H54" s="126" t="s">
        <v>580</v>
      </c>
    </row>
    <row r="55" spans="2:8" ht="52.5" customHeight="1" x14ac:dyDescent="0.2">
      <c r="B55" s="127"/>
      <c r="C55" s="1305" t="s">
        <v>47</v>
      </c>
      <c r="D55" s="1305"/>
      <c r="E55" s="1306"/>
      <c r="F55" s="128">
        <v>1006</v>
      </c>
      <c r="G55" s="128">
        <v>829</v>
      </c>
      <c r="H55" s="129">
        <v>845</v>
      </c>
    </row>
    <row r="56" spans="2:8" ht="52.5" customHeight="1" x14ac:dyDescent="0.2">
      <c r="B56" s="130"/>
      <c r="C56" s="1307" t="s">
        <v>48</v>
      </c>
      <c r="D56" s="1307"/>
      <c r="E56" s="1308"/>
      <c r="F56" s="131">
        <v>58</v>
      </c>
      <c r="G56" s="131">
        <v>55</v>
      </c>
      <c r="H56" s="132">
        <v>54</v>
      </c>
    </row>
    <row r="57" spans="2:8" ht="53.25" customHeight="1" x14ac:dyDescent="0.2">
      <c r="B57" s="130"/>
      <c r="C57" s="1309" t="s">
        <v>49</v>
      </c>
      <c r="D57" s="1309"/>
      <c r="E57" s="1310"/>
      <c r="F57" s="133">
        <v>257</v>
      </c>
      <c r="G57" s="133">
        <v>258</v>
      </c>
      <c r="H57" s="134">
        <v>493</v>
      </c>
    </row>
    <row r="58" spans="2:8" ht="45.75" customHeight="1" x14ac:dyDescent="0.2">
      <c r="B58" s="135"/>
      <c r="C58" s="1297" t="s">
        <v>600</v>
      </c>
      <c r="D58" s="1298"/>
      <c r="E58" s="1299"/>
      <c r="F58" s="136">
        <v>31</v>
      </c>
      <c r="G58" s="136">
        <v>38</v>
      </c>
      <c r="H58" s="137">
        <v>202</v>
      </c>
    </row>
    <row r="59" spans="2:8" ht="45.75" customHeight="1" x14ac:dyDescent="0.2">
      <c r="B59" s="135"/>
      <c r="C59" s="1297" t="s">
        <v>601</v>
      </c>
      <c r="D59" s="1298"/>
      <c r="E59" s="1299"/>
      <c r="F59" s="136">
        <v>104</v>
      </c>
      <c r="G59" s="136">
        <v>104</v>
      </c>
      <c r="H59" s="137">
        <v>162</v>
      </c>
    </row>
    <row r="60" spans="2:8" ht="45.75" customHeight="1" x14ac:dyDescent="0.2">
      <c r="B60" s="135"/>
      <c r="C60" s="1297" t="s">
        <v>602</v>
      </c>
      <c r="D60" s="1298"/>
      <c r="E60" s="1299"/>
      <c r="F60" s="136">
        <v>112</v>
      </c>
      <c r="G60" s="136">
        <v>102</v>
      </c>
      <c r="H60" s="137">
        <v>92</v>
      </c>
    </row>
    <row r="61" spans="2:8" ht="45.75" customHeight="1" x14ac:dyDescent="0.2">
      <c r="B61" s="135"/>
      <c r="C61" s="1297" t="s">
        <v>604</v>
      </c>
      <c r="D61" s="1298"/>
      <c r="E61" s="1299"/>
      <c r="F61" s="136">
        <v>0</v>
      </c>
      <c r="G61" s="136">
        <v>0</v>
      </c>
      <c r="H61" s="137">
        <v>22</v>
      </c>
    </row>
    <row r="62" spans="2:8" ht="45.75" customHeight="1" thickBot="1" x14ac:dyDescent="0.25">
      <c r="B62" s="138"/>
      <c r="C62" s="1300" t="s">
        <v>603</v>
      </c>
      <c r="D62" s="1301"/>
      <c r="E62" s="1302"/>
      <c r="F62" s="139">
        <v>10</v>
      </c>
      <c r="G62" s="139">
        <v>10</v>
      </c>
      <c r="H62" s="140">
        <v>10</v>
      </c>
    </row>
    <row r="63" spans="2:8" ht="52.5" customHeight="1" thickBot="1" x14ac:dyDescent="0.25">
      <c r="B63" s="141"/>
      <c r="C63" s="1303" t="s">
        <v>50</v>
      </c>
      <c r="D63" s="1303"/>
      <c r="E63" s="1304"/>
      <c r="F63" s="142">
        <v>1320</v>
      </c>
      <c r="G63" s="142">
        <v>1143</v>
      </c>
      <c r="H63" s="143">
        <v>1392</v>
      </c>
    </row>
    <row r="64" spans="2:8" ht="15" customHeight="1" x14ac:dyDescent="0.2"/>
  </sheetData>
  <sheetProtection algorithmName="SHA-512" hashValue="icQGzXoa1ukTRAO1/oMwz76Vuu778+j4qJ6T6riNSmX1t0euI455dQjvytl5L1hXZQfb83yDQX51xV1YN+nh5w==" saltValue="2g1maJsYOphSIVpEzvgy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64447-B8E4-4BF7-9536-47B0C5C2A0B0}">
  <sheetPr>
    <pageSetUpPr fitToPage="1"/>
  </sheetPr>
  <dimension ref="A1:WZM160"/>
  <sheetViews>
    <sheetView showGridLines="0" zoomScale="87" zoomScaleNormal="87" zoomScaleSheetLayoutView="55" workbookViewId="0">
      <selection activeCell="BZ42" sqref="BZ42"/>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616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617</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576</v>
      </c>
      <c r="BQ50" s="1315"/>
      <c r="BR50" s="1315"/>
      <c r="BS50" s="1315"/>
      <c r="BT50" s="1315"/>
      <c r="BU50" s="1315"/>
      <c r="BV50" s="1315"/>
      <c r="BW50" s="1315"/>
      <c r="BX50" s="1315" t="s">
        <v>577</v>
      </c>
      <c r="BY50" s="1315"/>
      <c r="BZ50" s="1315"/>
      <c r="CA50" s="1315"/>
      <c r="CB50" s="1315"/>
      <c r="CC50" s="1315"/>
      <c r="CD50" s="1315"/>
      <c r="CE50" s="1315"/>
      <c r="CF50" s="1315" t="s">
        <v>578</v>
      </c>
      <c r="CG50" s="1315"/>
      <c r="CH50" s="1315"/>
      <c r="CI50" s="1315"/>
      <c r="CJ50" s="1315"/>
      <c r="CK50" s="1315"/>
      <c r="CL50" s="1315"/>
      <c r="CM50" s="1315"/>
      <c r="CN50" s="1315" t="s">
        <v>579</v>
      </c>
      <c r="CO50" s="1315"/>
      <c r="CP50" s="1315"/>
      <c r="CQ50" s="1315"/>
      <c r="CR50" s="1315"/>
      <c r="CS50" s="1315"/>
      <c r="CT50" s="1315"/>
      <c r="CU50" s="1315"/>
      <c r="CV50" s="1315" t="s">
        <v>580</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618</v>
      </c>
      <c r="AO51" s="1317"/>
      <c r="AP51" s="1317"/>
      <c r="AQ51" s="1317"/>
      <c r="AR51" s="1317"/>
      <c r="AS51" s="1317"/>
      <c r="AT51" s="1317"/>
      <c r="AU51" s="1317"/>
      <c r="AV51" s="1317"/>
      <c r="AW51" s="1317"/>
      <c r="AX51" s="1317"/>
      <c r="AY51" s="1317"/>
      <c r="AZ51" s="1317"/>
      <c r="BA51" s="1317"/>
      <c r="BB51" s="1317" t="s">
        <v>619</v>
      </c>
      <c r="BC51" s="1317"/>
      <c r="BD51" s="1317"/>
      <c r="BE51" s="1317"/>
      <c r="BF51" s="1317"/>
      <c r="BG51" s="1317"/>
      <c r="BH51" s="1317"/>
      <c r="BI51" s="1317"/>
      <c r="BJ51" s="1317"/>
      <c r="BK51" s="1317"/>
      <c r="BL51" s="1317"/>
      <c r="BM51" s="1317"/>
      <c r="BN51" s="1317"/>
      <c r="BO51" s="1317"/>
      <c r="BP51" s="1316">
        <v>87.6</v>
      </c>
      <c r="BQ51" s="1316"/>
      <c r="BR51" s="1316"/>
      <c r="BS51" s="1316"/>
      <c r="BT51" s="1316"/>
      <c r="BU51" s="1316"/>
      <c r="BV51" s="1316"/>
      <c r="BW51" s="1316"/>
      <c r="BX51" s="1316">
        <v>83.8</v>
      </c>
      <c r="BY51" s="1316"/>
      <c r="BZ51" s="1316"/>
      <c r="CA51" s="1316"/>
      <c r="CB51" s="1316"/>
      <c r="CC51" s="1316"/>
      <c r="CD51" s="1316"/>
      <c r="CE51" s="1316"/>
      <c r="CF51" s="1316">
        <v>80.400000000000006</v>
      </c>
      <c r="CG51" s="1316"/>
      <c r="CH51" s="1316"/>
      <c r="CI51" s="1316"/>
      <c r="CJ51" s="1316"/>
      <c r="CK51" s="1316"/>
      <c r="CL51" s="1316"/>
      <c r="CM51" s="1316"/>
      <c r="CN51" s="1316">
        <v>94.3</v>
      </c>
      <c r="CO51" s="1316"/>
      <c r="CP51" s="1316"/>
      <c r="CQ51" s="1316"/>
      <c r="CR51" s="1316"/>
      <c r="CS51" s="1316"/>
      <c r="CT51" s="1316"/>
      <c r="CU51" s="1316"/>
      <c r="CV51" s="1316">
        <v>90.7</v>
      </c>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620</v>
      </c>
      <c r="BC53" s="1317"/>
      <c r="BD53" s="1317"/>
      <c r="BE53" s="1317"/>
      <c r="BF53" s="1317"/>
      <c r="BG53" s="1317"/>
      <c r="BH53" s="1317"/>
      <c r="BI53" s="1317"/>
      <c r="BJ53" s="1317"/>
      <c r="BK53" s="1317"/>
      <c r="BL53" s="1317"/>
      <c r="BM53" s="1317"/>
      <c r="BN53" s="1317"/>
      <c r="BO53" s="1317"/>
      <c r="BP53" s="1316">
        <v>30.7</v>
      </c>
      <c r="BQ53" s="1316"/>
      <c r="BR53" s="1316"/>
      <c r="BS53" s="1316"/>
      <c r="BT53" s="1316"/>
      <c r="BU53" s="1316"/>
      <c r="BV53" s="1316"/>
      <c r="BW53" s="1316"/>
      <c r="BX53" s="1316">
        <v>34.9</v>
      </c>
      <c r="BY53" s="1316"/>
      <c r="BZ53" s="1316"/>
      <c r="CA53" s="1316"/>
      <c r="CB53" s="1316"/>
      <c r="CC53" s="1316"/>
      <c r="CD53" s="1316"/>
      <c r="CE53" s="1316"/>
      <c r="CF53" s="1316">
        <v>36.799999999999997</v>
      </c>
      <c r="CG53" s="1316"/>
      <c r="CH53" s="1316"/>
      <c r="CI53" s="1316"/>
      <c r="CJ53" s="1316"/>
      <c r="CK53" s="1316"/>
      <c r="CL53" s="1316"/>
      <c r="CM53" s="1316"/>
      <c r="CN53" s="1316">
        <v>38.299999999999997</v>
      </c>
      <c r="CO53" s="1316"/>
      <c r="CP53" s="1316"/>
      <c r="CQ53" s="1316"/>
      <c r="CR53" s="1316"/>
      <c r="CS53" s="1316"/>
      <c r="CT53" s="1316"/>
      <c r="CU53" s="1316"/>
      <c r="CV53" s="1316">
        <v>39.9</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621</v>
      </c>
      <c r="AO55" s="1315"/>
      <c r="AP55" s="1315"/>
      <c r="AQ55" s="1315"/>
      <c r="AR55" s="1315"/>
      <c r="AS55" s="1315"/>
      <c r="AT55" s="1315"/>
      <c r="AU55" s="1315"/>
      <c r="AV55" s="1315"/>
      <c r="AW55" s="1315"/>
      <c r="AX55" s="1315"/>
      <c r="AY55" s="1315"/>
      <c r="AZ55" s="1315"/>
      <c r="BA55" s="1315"/>
      <c r="BB55" s="1317" t="s">
        <v>619</v>
      </c>
      <c r="BC55" s="1317"/>
      <c r="BD55" s="1317"/>
      <c r="BE55" s="1317"/>
      <c r="BF55" s="1317"/>
      <c r="BG55" s="1317"/>
      <c r="BH55" s="1317"/>
      <c r="BI55" s="1317"/>
      <c r="BJ55" s="1317"/>
      <c r="BK55" s="1317"/>
      <c r="BL55" s="1317"/>
      <c r="BM55" s="1317"/>
      <c r="BN55" s="1317"/>
      <c r="BO55" s="1317"/>
      <c r="BP55" s="1316">
        <v>24</v>
      </c>
      <c r="BQ55" s="1316"/>
      <c r="BR55" s="1316"/>
      <c r="BS55" s="1316"/>
      <c r="BT55" s="1316"/>
      <c r="BU55" s="1316"/>
      <c r="BV55" s="1316"/>
      <c r="BW55" s="1316"/>
      <c r="BX55" s="1316">
        <v>19.8</v>
      </c>
      <c r="BY55" s="1316"/>
      <c r="BZ55" s="1316"/>
      <c r="CA55" s="1316"/>
      <c r="CB55" s="1316"/>
      <c r="CC55" s="1316"/>
      <c r="CD55" s="1316"/>
      <c r="CE55" s="1316"/>
      <c r="CF55" s="1316">
        <v>19.8</v>
      </c>
      <c r="CG55" s="1316"/>
      <c r="CH55" s="1316"/>
      <c r="CI55" s="1316"/>
      <c r="CJ55" s="1316"/>
      <c r="CK55" s="1316"/>
      <c r="CL55" s="1316"/>
      <c r="CM55" s="1316"/>
      <c r="CN55" s="1316">
        <v>20</v>
      </c>
      <c r="CO55" s="1316"/>
      <c r="CP55" s="1316"/>
      <c r="CQ55" s="1316"/>
      <c r="CR55" s="1316"/>
      <c r="CS55" s="1316"/>
      <c r="CT55" s="1316"/>
      <c r="CU55" s="1316"/>
      <c r="CV55" s="1316">
        <v>10.199999999999999</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620</v>
      </c>
      <c r="BC57" s="1317"/>
      <c r="BD57" s="1317"/>
      <c r="BE57" s="1317"/>
      <c r="BF57" s="1317"/>
      <c r="BG57" s="1317"/>
      <c r="BH57" s="1317"/>
      <c r="BI57" s="1317"/>
      <c r="BJ57" s="1317"/>
      <c r="BK57" s="1317"/>
      <c r="BL57" s="1317"/>
      <c r="BM57" s="1317"/>
      <c r="BN57" s="1317"/>
      <c r="BO57" s="1317"/>
      <c r="BP57" s="1316">
        <v>56.1</v>
      </c>
      <c r="BQ57" s="1316"/>
      <c r="BR57" s="1316"/>
      <c r="BS57" s="1316"/>
      <c r="BT57" s="1316"/>
      <c r="BU57" s="1316"/>
      <c r="BV57" s="1316"/>
      <c r="BW57" s="1316"/>
      <c r="BX57" s="1316">
        <v>58.6</v>
      </c>
      <c r="BY57" s="1316"/>
      <c r="BZ57" s="1316"/>
      <c r="CA57" s="1316"/>
      <c r="CB57" s="1316"/>
      <c r="CC57" s="1316"/>
      <c r="CD57" s="1316"/>
      <c r="CE57" s="1316"/>
      <c r="CF57" s="1316">
        <v>59.7</v>
      </c>
      <c r="CG57" s="1316"/>
      <c r="CH57" s="1316"/>
      <c r="CI57" s="1316"/>
      <c r="CJ57" s="1316"/>
      <c r="CK57" s="1316"/>
      <c r="CL57" s="1316"/>
      <c r="CM57" s="1316"/>
      <c r="CN57" s="1316">
        <v>60.7</v>
      </c>
      <c r="CO57" s="1316"/>
      <c r="CP57" s="1316"/>
      <c r="CQ57" s="1316"/>
      <c r="CR57" s="1316"/>
      <c r="CS57" s="1316"/>
      <c r="CT57" s="1316"/>
      <c r="CU57" s="1316"/>
      <c r="CV57" s="1316">
        <v>61.1</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622</v>
      </c>
    </row>
    <row r="64" spans="1:109" ht="13.2" x14ac:dyDescent="0.2">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623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617</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576</v>
      </c>
      <c r="BQ72" s="1315"/>
      <c r="BR72" s="1315"/>
      <c r="BS72" s="1315"/>
      <c r="BT72" s="1315"/>
      <c r="BU72" s="1315"/>
      <c r="BV72" s="1315"/>
      <c r="BW72" s="1315"/>
      <c r="BX72" s="1315" t="s">
        <v>577</v>
      </c>
      <c r="BY72" s="1315"/>
      <c r="BZ72" s="1315"/>
      <c r="CA72" s="1315"/>
      <c r="CB72" s="1315"/>
      <c r="CC72" s="1315"/>
      <c r="CD72" s="1315"/>
      <c r="CE72" s="1315"/>
      <c r="CF72" s="1315" t="s">
        <v>578</v>
      </c>
      <c r="CG72" s="1315"/>
      <c r="CH72" s="1315"/>
      <c r="CI72" s="1315"/>
      <c r="CJ72" s="1315"/>
      <c r="CK72" s="1315"/>
      <c r="CL72" s="1315"/>
      <c r="CM72" s="1315"/>
      <c r="CN72" s="1315" t="s">
        <v>579</v>
      </c>
      <c r="CO72" s="1315"/>
      <c r="CP72" s="1315"/>
      <c r="CQ72" s="1315"/>
      <c r="CR72" s="1315"/>
      <c r="CS72" s="1315"/>
      <c r="CT72" s="1315"/>
      <c r="CU72" s="1315"/>
      <c r="CV72" s="1315" t="s">
        <v>580</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618</v>
      </c>
      <c r="AO73" s="1317"/>
      <c r="AP73" s="1317"/>
      <c r="AQ73" s="1317"/>
      <c r="AR73" s="1317"/>
      <c r="AS73" s="1317"/>
      <c r="AT73" s="1317"/>
      <c r="AU73" s="1317"/>
      <c r="AV73" s="1317"/>
      <c r="AW73" s="1317"/>
      <c r="AX73" s="1317"/>
      <c r="AY73" s="1317"/>
      <c r="AZ73" s="1317"/>
      <c r="BA73" s="1317"/>
      <c r="BB73" s="1317" t="s">
        <v>619</v>
      </c>
      <c r="BC73" s="1317"/>
      <c r="BD73" s="1317"/>
      <c r="BE73" s="1317"/>
      <c r="BF73" s="1317"/>
      <c r="BG73" s="1317"/>
      <c r="BH73" s="1317"/>
      <c r="BI73" s="1317"/>
      <c r="BJ73" s="1317"/>
      <c r="BK73" s="1317"/>
      <c r="BL73" s="1317"/>
      <c r="BM73" s="1317"/>
      <c r="BN73" s="1317"/>
      <c r="BO73" s="1317"/>
      <c r="BP73" s="1316">
        <v>87.6</v>
      </c>
      <c r="BQ73" s="1316"/>
      <c r="BR73" s="1316"/>
      <c r="BS73" s="1316"/>
      <c r="BT73" s="1316"/>
      <c r="BU73" s="1316"/>
      <c r="BV73" s="1316"/>
      <c r="BW73" s="1316"/>
      <c r="BX73" s="1316">
        <v>83.8</v>
      </c>
      <c r="BY73" s="1316"/>
      <c r="BZ73" s="1316"/>
      <c r="CA73" s="1316"/>
      <c r="CB73" s="1316"/>
      <c r="CC73" s="1316"/>
      <c r="CD73" s="1316"/>
      <c r="CE73" s="1316"/>
      <c r="CF73" s="1316">
        <v>80.400000000000006</v>
      </c>
      <c r="CG73" s="1316"/>
      <c r="CH73" s="1316"/>
      <c r="CI73" s="1316"/>
      <c r="CJ73" s="1316"/>
      <c r="CK73" s="1316"/>
      <c r="CL73" s="1316"/>
      <c r="CM73" s="1316"/>
      <c r="CN73" s="1316">
        <v>94.3</v>
      </c>
      <c r="CO73" s="1316"/>
      <c r="CP73" s="1316"/>
      <c r="CQ73" s="1316"/>
      <c r="CR73" s="1316"/>
      <c r="CS73" s="1316"/>
      <c r="CT73" s="1316"/>
      <c r="CU73" s="1316"/>
      <c r="CV73" s="1316">
        <v>90.7</v>
      </c>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624</v>
      </c>
      <c r="BC75" s="1317"/>
      <c r="BD75" s="1317"/>
      <c r="BE75" s="1317"/>
      <c r="BF75" s="1317"/>
      <c r="BG75" s="1317"/>
      <c r="BH75" s="1317"/>
      <c r="BI75" s="1317"/>
      <c r="BJ75" s="1317"/>
      <c r="BK75" s="1317"/>
      <c r="BL75" s="1317"/>
      <c r="BM75" s="1317"/>
      <c r="BN75" s="1317"/>
      <c r="BO75" s="1317"/>
      <c r="BP75" s="1316">
        <v>10.3</v>
      </c>
      <c r="BQ75" s="1316"/>
      <c r="BR75" s="1316"/>
      <c r="BS75" s="1316"/>
      <c r="BT75" s="1316"/>
      <c r="BU75" s="1316"/>
      <c r="BV75" s="1316"/>
      <c r="BW75" s="1316"/>
      <c r="BX75" s="1316">
        <v>10.1</v>
      </c>
      <c r="BY75" s="1316"/>
      <c r="BZ75" s="1316"/>
      <c r="CA75" s="1316"/>
      <c r="CB75" s="1316"/>
      <c r="CC75" s="1316"/>
      <c r="CD75" s="1316"/>
      <c r="CE75" s="1316"/>
      <c r="CF75" s="1316">
        <v>10.199999999999999</v>
      </c>
      <c r="CG75" s="1316"/>
      <c r="CH75" s="1316"/>
      <c r="CI75" s="1316"/>
      <c r="CJ75" s="1316"/>
      <c r="CK75" s="1316"/>
      <c r="CL75" s="1316"/>
      <c r="CM75" s="1316"/>
      <c r="CN75" s="1316">
        <v>10.3</v>
      </c>
      <c r="CO75" s="1316"/>
      <c r="CP75" s="1316"/>
      <c r="CQ75" s="1316"/>
      <c r="CR75" s="1316"/>
      <c r="CS75" s="1316"/>
      <c r="CT75" s="1316"/>
      <c r="CU75" s="1316"/>
      <c r="CV75" s="1316">
        <v>9.6999999999999993</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621</v>
      </c>
      <c r="AO77" s="1315"/>
      <c r="AP77" s="1315"/>
      <c r="AQ77" s="1315"/>
      <c r="AR77" s="1315"/>
      <c r="AS77" s="1315"/>
      <c r="AT77" s="1315"/>
      <c r="AU77" s="1315"/>
      <c r="AV77" s="1315"/>
      <c r="AW77" s="1315"/>
      <c r="AX77" s="1315"/>
      <c r="AY77" s="1315"/>
      <c r="AZ77" s="1315"/>
      <c r="BA77" s="1315"/>
      <c r="BB77" s="1317" t="s">
        <v>619</v>
      </c>
      <c r="BC77" s="1317"/>
      <c r="BD77" s="1317"/>
      <c r="BE77" s="1317"/>
      <c r="BF77" s="1317"/>
      <c r="BG77" s="1317"/>
      <c r="BH77" s="1317"/>
      <c r="BI77" s="1317"/>
      <c r="BJ77" s="1317"/>
      <c r="BK77" s="1317"/>
      <c r="BL77" s="1317"/>
      <c r="BM77" s="1317"/>
      <c r="BN77" s="1317"/>
      <c r="BO77" s="1317"/>
      <c r="BP77" s="1316">
        <v>24</v>
      </c>
      <c r="BQ77" s="1316"/>
      <c r="BR77" s="1316"/>
      <c r="BS77" s="1316"/>
      <c r="BT77" s="1316"/>
      <c r="BU77" s="1316"/>
      <c r="BV77" s="1316"/>
      <c r="BW77" s="1316"/>
      <c r="BX77" s="1316">
        <v>19.8</v>
      </c>
      <c r="BY77" s="1316"/>
      <c r="BZ77" s="1316"/>
      <c r="CA77" s="1316"/>
      <c r="CB77" s="1316"/>
      <c r="CC77" s="1316"/>
      <c r="CD77" s="1316"/>
      <c r="CE77" s="1316"/>
      <c r="CF77" s="1316">
        <v>19.8</v>
      </c>
      <c r="CG77" s="1316"/>
      <c r="CH77" s="1316"/>
      <c r="CI77" s="1316"/>
      <c r="CJ77" s="1316"/>
      <c r="CK77" s="1316"/>
      <c r="CL77" s="1316"/>
      <c r="CM77" s="1316"/>
      <c r="CN77" s="1316">
        <v>20</v>
      </c>
      <c r="CO77" s="1316"/>
      <c r="CP77" s="1316"/>
      <c r="CQ77" s="1316"/>
      <c r="CR77" s="1316"/>
      <c r="CS77" s="1316"/>
      <c r="CT77" s="1316"/>
      <c r="CU77" s="1316"/>
      <c r="CV77" s="1316">
        <v>10.199999999999999</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624</v>
      </c>
      <c r="BC79" s="1317"/>
      <c r="BD79" s="1317"/>
      <c r="BE79" s="1317"/>
      <c r="BF79" s="1317"/>
      <c r="BG79" s="1317"/>
      <c r="BH79" s="1317"/>
      <c r="BI79" s="1317"/>
      <c r="BJ79" s="1317"/>
      <c r="BK79" s="1317"/>
      <c r="BL79" s="1317"/>
      <c r="BM79" s="1317"/>
      <c r="BN79" s="1317"/>
      <c r="BO79" s="1317"/>
      <c r="BP79" s="1316">
        <v>9.1</v>
      </c>
      <c r="BQ79" s="1316"/>
      <c r="BR79" s="1316"/>
      <c r="BS79" s="1316"/>
      <c r="BT79" s="1316"/>
      <c r="BU79" s="1316"/>
      <c r="BV79" s="1316"/>
      <c r="BW79" s="1316"/>
      <c r="BX79" s="1316">
        <v>8.9</v>
      </c>
      <c r="BY79" s="1316"/>
      <c r="BZ79" s="1316"/>
      <c r="CA79" s="1316"/>
      <c r="CB79" s="1316"/>
      <c r="CC79" s="1316"/>
      <c r="CD79" s="1316"/>
      <c r="CE79" s="1316"/>
      <c r="CF79" s="1316">
        <v>8.8000000000000007</v>
      </c>
      <c r="CG79" s="1316"/>
      <c r="CH79" s="1316"/>
      <c r="CI79" s="1316"/>
      <c r="CJ79" s="1316"/>
      <c r="CK79" s="1316"/>
      <c r="CL79" s="1316"/>
      <c r="CM79" s="1316"/>
      <c r="CN79" s="1316">
        <v>8.9</v>
      </c>
      <c r="CO79" s="1316"/>
      <c r="CP79" s="1316"/>
      <c r="CQ79" s="1316"/>
      <c r="CR79" s="1316"/>
      <c r="CS79" s="1316"/>
      <c r="CT79" s="1316"/>
      <c r="CU79" s="1316"/>
      <c r="CV79" s="1316">
        <v>8.6999999999999993</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2Ya+DCll4pZqeyI9BN54cBRLtGo81+qHSv0ePT+/EZE8SAIIFldUeyxItN8o59ErO3CoaqN7cxVZvKpBeaoKww==" saltValue="DQchikNLrkK9EkStPY0b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82F7-07E3-4E78-9663-3C81C92839A5}">
  <sheetPr>
    <pageSetUpPr fitToPage="1"/>
  </sheetPr>
  <dimension ref="A1:DR125"/>
  <sheetViews>
    <sheetView showGridLines="0" zoomScaleNormal="100" zoomScaleSheetLayoutView="70" workbookViewId="0">
      <selection activeCell="BZ42" sqref="BZ4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523</v>
      </c>
    </row>
  </sheetData>
  <sheetProtection algorithmName="SHA-512" hashValue="2H/iGeqO9n3k9OFU2AlPqtwE9s1rapPIZJNeUaeN9zzaRp7HNc1EuEsTchd1gA58/yyQG1CkVThIhAO/xMBO3w==" saltValue="mdtCeKUarClcR2HTalVx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BB90A-2400-40DE-AFE4-FF3BFB76225E}">
  <sheetPr>
    <pageSetUpPr fitToPage="1"/>
  </sheetPr>
  <dimension ref="A1:DR125"/>
  <sheetViews>
    <sheetView showGridLines="0" topLeftCell="A106" zoomScaleNormal="100" zoomScaleSheetLayoutView="55" workbookViewId="0">
      <selection activeCell="BZ42" sqref="BZ4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523</v>
      </c>
    </row>
  </sheetData>
  <sheetProtection algorithmName="SHA-512" hashValue="oBQc277pu5opuXP5nR3lVcWa+xrakg3oSJh6Snop79Wj7fncQJHViemgrtSE5X9oLKLFEZWiCuX0KLXlpgM5EQ==" saltValue="lZCloYqktN4kd2o7ambal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573</v>
      </c>
      <c r="G2" s="157"/>
      <c r="H2" s="158"/>
    </row>
    <row r="3" spans="1:8" x14ac:dyDescent="0.2">
      <c r="A3" s="154" t="s">
        <v>566</v>
      </c>
      <c r="B3" s="159"/>
      <c r="C3" s="160"/>
      <c r="D3" s="161">
        <v>114530</v>
      </c>
      <c r="E3" s="162"/>
      <c r="F3" s="163">
        <v>97062</v>
      </c>
      <c r="G3" s="164"/>
      <c r="H3" s="165"/>
    </row>
    <row r="4" spans="1:8" x14ac:dyDescent="0.2">
      <c r="A4" s="166"/>
      <c r="B4" s="167"/>
      <c r="C4" s="168"/>
      <c r="D4" s="169">
        <v>19665</v>
      </c>
      <c r="E4" s="170"/>
      <c r="F4" s="171">
        <v>50112</v>
      </c>
      <c r="G4" s="172"/>
      <c r="H4" s="173"/>
    </row>
    <row r="5" spans="1:8" x14ac:dyDescent="0.2">
      <c r="A5" s="154" t="s">
        <v>568</v>
      </c>
      <c r="B5" s="159"/>
      <c r="C5" s="160"/>
      <c r="D5" s="161">
        <v>48564</v>
      </c>
      <c r="E5" s="162"/>
      <c r="F5" s="163">
        <v>106005</v>
      </c>
      <c r="G5" s="164"/>
      <c r="H5" s="165"/>
    </row>
    <row r="6" spans="1:8" x14ac:dyDescent="0.2">
      <c r="A6" s="166"/>
      <c r="B6" s="167"/>
      <c r="C6" s="168"/>
      <c r="D6" s="169">
        <v>18501</v>
      </c>
      <c r="E6" s="170"/>
      <c r="F6" s="171">
        <v>58359</v>
      </c>
      <c r="G6" s="172"/>
      <c r="H6" s="173"/>
    </row>
    <row r="7" spans="1:8" x14ac:dyDescent="0.2">
      <c r="A7" s="154" t="s">
        <v>569</v>
      </c>
      <c r="B7" s="159"/>
      <c r="C7" s="160"/>
      <c r="D7" s="161">
        <v>31868</v>
      </c>
      <c r="E7" s="162"/>
      <c r="F7" s="163">
        <v>98507</v>
      </c>
      <c r="G7" s="164"/>
      <c r="H7" s="165"/>
    </row>
    <row r="8" spans="1:8" x14ac:dyDescent="0.2">
      <c r="A8" s="166"/>
      <c r="B8" s="167"/>
      <c r="C8" s="168"/>
      <c r="D8" s="169">
        <v>9961</v>
      </c>
      <c r="E8" s="170"/>
      <c r="F8" s="171">
        <v>47567</v>
      </c>
      <c r="G8" s="172"/>
      <c r="H8" s="173"/>
    </row>
    <row r="9" spans="1:8" x14ac:dyDescent="0.2">
      <c r="A9" s="154" t="s">
        <v>570</v>
      </c>
      <c r="B9" s="159"/>
      <c r="C9" s="160"/>
      <c r="D9" s="161">
        <v>80869</v>
      </c>
      <c r="E9" s="162"/>
      <c r="F9" s="163">
        <v>113347</v>
      </c>
      <c r="G9" s="164"/>
      <c r="H9" s="165"/>
    </row>
    <row r="10" spans="1:8" x14ac:dyDescent="0.2">
      <c r="A10" s="166"/>
      <c r="B10" s="167"/>
      <c r="C10" s="168"/>
      <c r="D10" s="169">
        <v>40829</v>
      </c>
      <c r="E10" s="170"/>
      <c r="F10" s="171">
        <v>58728</v>
      </c>
      <c r="G10" s="172"/>
      <c r="H10" s="173"/>
    </row>
    <row r="11" spans="1:8" x14ac:dyDescent="0.2">
      <c r="A11" s="154" t="s">
        <v>571</v>
      </c>
      <c r="B11" s="159"/>
      <c r="C11" s="160"/>
      <c r="D11" s="161">
        <v>67214</v>
      </c>
      <c r="E11" s="162"/>
      <c r="F11" s="163">
        <v>125418</v>
      </c>
      <c r="G11" s="164"/>
      <c r="H11" s="165"/>
    </row>
    <row r="12" spans="1:8" x14ac:dyDescent="0.2">
      <c r="A12" s="166"/>
      <c r="B12" s="167"/>
      <c r="C12" s="174"/>
      <c r="D12" s="169">
        <v>22008</v>
      </c>
      <c r="E12" s="170"/>
      <c r="F12" s="171">
        <v>60445</v>
      </c>
      <c r="G12" s="172"/>
      <c r="H12" s="173"/>
    </row>
    <row r="13" spans="1:8" x14ac:dyDescent="0.2">
      <c r="A13" s="154"/>
      <c r="B13" s="159"/>
      <c r="C13" s="175"/>
      <c r="D13" s="176">
        <v>68609</v>
      </c>
      <c r="E13" s="177"/>
      <c r="F13" s="178">
        <v>108068</v>
      </c>
      <c r="G13" s="179"/>
      <c r="H13" s="165"/>
    </row>
    <row r="14" spans="1:8" x14ac:dyDescent="0.2">
      <c r="A14" s="166"/>
      <c r="B14" s="167"/>
      <c r="C14" s="168"/>
      <c r="D14" s="169">
        <v>22193</v>
      </c>
      <c r="E14" s="170"/>
      <c r="F14" s="171">
        <v>55042</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4.7300000000000004</v>
      </c>
      <c r="C19" s="180">
        <f>ROUND(VALUE(SUBSTITUTE(実質収支比率等に係る経年分析!G$48,"▲","-")),2)</f>
        <v>4.8099999999999996</v>
      </c>
      <c r="D19" s="180">
        <f>ROUND(VALUE(SUBSTITUTE(実質収支比率等に係る経年分析!H$48,"▲","-")),2)</f>
        <v>3.75</v>
      </c>
      <c r="E19" s="180">
        <f>ROUND(VALUE(SUBSTITUTE(実質収支比率等に係る経年分析!I$48,"▲","-")),2)</f>
        <v>5.72</v>
      </c>
      <c r="F19" s="180">
        <f>ROUND(VALUE(SUBSTITUTE(実質収支比率等に係る経年分析!J$48,"▲","-")),2)</f>
        <v>6.98</v>
      </c>
    </row>
    <row r="20" spans="1:11" x14ac:dyDescent="0.2">
      <c r="A20" s="180" t="s">
        <v>54</v>
      </c>
      <c r="B20" s="180">
        <f>ROUND(VALUE(SUBSTITUTE(実質収支比率等に係る経年分析!F$47,"▲","-")),2)</f>
        <v>24.27</v>
      </c>
      <c r="C20" s="180">
        <f>ROUND(VALUE(SUBSTITUTE(実質収支比率等に係る経年分析!G$47,"▲","-")),2)</f>
        <v>24.39</v>
      </c>
      <c r="D20" s="180">
        <f>ROUND(VALUE(SUBSTITUTE(実質収支比率等に係る経年分析!H$47,"▲","-")),2)</f>
        <v>19.850000000000001</v>
      </c>
      <c r="E20" s="180">
        <f>ROUND(VALUE(SUBSTITUTE(実質収支比率等に係る経年分析!I$47,"▲","-")),2)</f>
        <v>16.45</v>
      </c>
      <c r="F20" s="180">
        <f>ROUND(VALUE(SUBSTITUTE(実質収支比率等に係る経年分析!J$47,"▲","-")),2)</f>
        <v>16.11</v>
      </c>
    </row>
    <row r="21" spans="1:11" x14ac:dyDescent="0.2">
      <c r="A21" s="180" t="s">
        <v>55</v>
      </c>
      <c r="B21" s="180">
        <f>IF(ISNUMBER(VALUE(SUBSTITUTE(実質収支比率等に係る経年分析!F$49,"▲","-"))),ROUND(VALUE(SUBSTITUTE(実質収支比率等に係る経年分析!F$49,"▲","-")),2),NA())</f>
        <v>-4.6399999999999997</v>
      </c>
      <c r="C21" s="180">
        <f>IF(ISNUMBER(VALUE(SUBSTITUTE(実質収支比率等に係る経年分析!G$49,"▲","-"))),ROUND(VALUE(SUBSTITUTE(実質収支比率等に係る経年分析!G$49,"▲","-")),2),NA())</f>
        <v>-2.36</v>
      </c>
      <c r="D21" s="180">
        <f>IF(ISNUMBER(VALUE(SUBSTITUTE(実質収支比率等に係る経年分析!H$49,"▲","-"))),ROUND(VALUE(SUBSTITUTE(実質収支比率等に係る経年分析!H$49,"▲","-")),2),NA())</f>
        <v>-8.2100000000000009</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-0.97</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4.8099999999999996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6.97</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708</v>
      </c>
      <c r="E42" s="182"/>
      <c r="F42" s="182"/>
      <c r="G42" s="182">
        <f>'実質公債費比率（分子）の構造'!L$52</f>
        <v>677</v>
      </c>
      <c r="H42" s="182"/>
      <c r="I42" s="182"/>
      <c r="J42" s="182">
        <f>'実質公債費比率（分子）の構造'!M$52</f>
        <v>636</v>
      </c>
      <c r="K42" s="182"/>
      <c r="L42" s="182"/>
      <c r="M42" s="182">
        <f>'実質公債費比率（分子）の構造'!N$52</f>
        <v>594</v>
      </c>
      <c r="N42" s="182"/>
      <c r="O42" s="182"/>
      <c r="P42" s="182">
        <f>'実質公債費比率（分子）の構造'!O$52</f>
        <v>546</v>
      </c>
    </row>
    <row r="43" spans="1:16" x14ac:dyDescent="0.2">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155</v>
      </c>
      <c r="C46" s="182"/>
      <c r="D46" s="182"/>
      <c r="E46" s="182">
        <f>'実質公債費比率（分子）の構造'!L$48</f>
        <v>151</v>
      </c>
      <c r="F46" s="182"/>
      <c r="G46" s="182"/>
      <c r="H46" s="182">
        <f>'実質公債費比率（分子）の構造'!M$48</f>
        <v>167</v>
      </c>
      <c r="I46" s="182"/>
      <c r="J46" s="182"/>
      <c r="K46" s="182">
        <f>'実質公債費比率（分子）の構造'!N$48</f>
        <v>161</v>
      </c>
      <c r="L46" s="182"/>
      <c r="M46" s="182"/>
      <c r="N46" s="182">
        <f>'実質公債費比率（分子）の構造'!O$48</f>
        <v>178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1001</v>
      </c>
      <c r="C49" s="182"/>
      <c r="D49" s="182"/>
      <c r="E49" s="182">
        <f>'実質公債費比率（分子）の構造'!L$45</f>
        <v>976</v>
      </c>
      <c r="F49" s="182"/>
      <c r="G49" s="182"/>
      <c r="H49" s="182">
        <f>'実質公債費比率（分子）の構造'!M$45</f>
        <v>942</v>
      </c>
      <c r="I49" s="182"/>
      <c r="J49" s="182"/>
      <c r="K49" s="182">
        <f>'実質公債費比率（分子）の構造'!N$45</f>
        <v>893</v>
      </c>
      <c r="L49" s="182"/>
      <c r="M49" s="182"/>
      <c r="N49" s="182">
        <f>'実質公債費比率（分子）の構造'!O$45</f>
        <v>762</v>
      </c>
      <c r="O49" s="182"/>
      <c r="P49" s="182"/>
    </row>
    <row r="50" spans="1:16" x14ac:dyDescent="0.2">
      <c r="A50" s="182" t="s">
        <v>70</v>
      </c>
      <c r="B50" s="182" t="e">
        <f>NA()</f>
        <v>#N/A</v>
      </c>
      <c r="C50" s="182">
        <f>IF(ISNUMBER('実質公債費比率（分子）の構造'!K$53),'実質公債費比率（分子）の構造'!K$53,NA())</f>
        <v>448</v>
      </c>
      <c r="D50" s="182" t="e">
        <f>NA()</f>
        <v>#N/A</v>
      </c>
      <c r="E50" s="182" t="e">
        <f>NA()</f>
        <v>#N/A</v>
      </c>
      <c r="F50" s="182">
        <f>IF(ISNUMBER('実質公債費比率（分子）の構造'!L$53),'実質公債費比率（分子）の構造'!L$53,NA())</f>
        <v>450</v>
      </c>
      <c r="G50" s="182" t="e">
        <f>NA()</f>
        <v>#N/A</v>
      </c>
      <c r="H50" s="182" t="e">
        <f>NA()</f>
        <v>#N/A</v>
      </c>
      <c r="I50" s="182">
        <f>IF(ISNUMBER('実質公債費比率（分子）の構造'!M$53),'実質公債費比率（分子）の構造'!M$53,NA())</f>
        <v>473</v>
      </c>
      <c r="J50" s="182" t="e">
        <f>NA()</f>
        <v>#N/A</v>
      </c>
      <c r="K50" s="182" t="e">
        <f>NA()</f>
        <v>#N/A</v>
      </c>
      <c r="L50" s="182">
        <f>IF(ISNUMBER('実質公債費比率（分子）の構造'!N$53),'実質公債費比率（分子）の構造'!N$53,NA())</f>
        <v>460</v>
      </c>
      <c r="M50" s="182" t="e">
        <f>NA()</f>
        <v>#N/A</v>
      </c>
      <c r="N50" s="182" t="e">
        <f>NA()</f>
        <v>#N/A</v>
      </c>
      <c r="O50" s="182">
        <f>IF(ISNUMBER('実質公債費比率（分子）の構造'!O$53),'実質公債費比率（分子）の構造'!O$53,NA())</f>
        <v>394</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6638</v>
      </c>
      <c r="E56" s="181"/>
      <c r="F56" s="181"/>
      <c r="G56" s="181">
        <f>'将来負担比率（分子）の構造'!J$52</f>
        <v>6407</v>
      </c>
      <c r="H56" s="181"/>
      <c r="I56" s="181"/>
      <c r="J56" s="181">
        <f>'将来負担比率（分子）の構造'!K$52</f>
        <v>6303</v>
      </c>
      <c r="K56" s="181"/>
      <c r="L56" s="181"/>
      <c r="M56" s="181">
        <f>'将来負担比率（分子）の構造'!L$52</f>
        <v>6524</v>
      </c>
      <c r="N56" s="181"/>
      <c r="O56" s="181"/>
      <c r="P56" s="181">
        <f>'将来負担比率（分子）の構造'!M$52</f>
        <v>6612</v>
      </c>
    </row>
    <row r="57" spans="1:16" x14ac:dyDescent="0.2">
      <c r="A57" s="181" t="s">
        <v>41</v>
      </c>
      <c r="B57" s="181"/>
      <c r="C57" s="181"/>
      <c r="D57" s="181">
        <f>'将来負担比率（分子）の構造'!I$51</f>
        <v>80</v>
      </c>
      <c r="E57" s="181"/>
      <c r="F57" s="181"/>
      <c r="G57" s="181">
        <f>'将来負担比率（分子）の構造'!J$51</f>
        <v>60</v>
      </c>
      <c r="H57" s="181"/>
      <c r="I57" s="181"/>
      <c r="J57" s="181">
        <f>'将来負担比率（分子）の構造'!K$51</f>
        <v>43</v>
      </c>
      <c r="K57" s="181"/>
      <c r="L57" s="181"/>
      <c r="M57" s="181">
        <f>'将来負担比率（分子）の構造'!L$51</f>
        <v>28</v>
      </c>
      <c r="N57" s="181"/>
      <c r="O57" s="181"/>
      <c r="P57" s="181">
        <f>'将来負担比率（分子）の構造'!M$51</f>
        <v>18</v>
      </c>
    </row>
    <row r="58" spans="1:16" x14ac:dyDescent="0.2">
      <c r="A58" s="181" t="s">
        <v>40</v>
      </c>
      <c r="B58" s="181"/>
      <c r="C58" s="181"/>
      <c r="D58" s="181">
        <f>'将来負担比率（分子）の構造'!I$50</f>
        <v>2122</v>
      </c>
      <c r="E58" s="181"/>
      <c r="F58" s="181"/>
      <c r="G58" s="181">
        <f>'将来負担比率（分子）の構造'!J$50</f>
        <v>2216</v>
      </c>
      <c r="H58" s="181"/>
      <c r="I58" s="181"/>
      <c r="J58" s="181">
        <f>'将来負担比率（分子）の構造'!K$50</f>
        <v>2071</v>
      </c>
      <c r="K58" s="181"/>
      <c r="L58" s="181"/>
      <c r="M58" s="181">
        <f>'将来負担比率（分子）の構造'!L$50</f>
        <v>1682</v>
      </c>
      <c r="N58" s="181"/>
      <c r="O58" s="181"/>
      <c r="P58" s="181">
        <f>'将来負担比率（分子）の構造'!M$50</f>
        <v>1713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10</v>
      </c>
      <c r="C61" s="181"/>
      <c r="D61" s="181"/>
      <c r="E61" s="181">
        <f>'将来負担比率（分子）の構造'!J$46</f>
        <v>10</v>
      </c>
      <c r="F61" s="181"/>
      <c r="G61" s="181"/>
      <c r="H61" s="181">
        <f>'将来負担比率（分子）の構造'!K$46</f>
        <v>8</v>
      </c>
      <c r="I61" s="181"/>
      <c r="J61" s="181"/>
      <c r="K61" s="181">
        <f>'将来負担比率（分子）の構造'!L$46</f>
        <v>10</v>
      </c>
      <c r="L61" s="181"/>
      <c r="M61" s="181"/>
      <c r="N61" s="181" t="str">
        <f>'将来負担比率（分子）の構造'!M$46</f>
        <v>-</v>
      </c>
      <c r="O61" s="181"/>
      <c r="P61" s="181"/>
    </row>
    <row r="62" spans="1:16" x14ac:dyDescent="0.2">
      <c r="A62" s="181" t="s">
        <v>34</v>
      </c>
      <c r="B62" s="181">
        <f>'将来負担比率（分子）の構造'!I$45</f>
        <v>1296</v>
      </c>
      <c r="C62" s="181"/>
      <c r="D62" s="181"/>
      <c r="E62" s="181">
        <f>'将来負担比率（分子）の構造'!J$45</f>
        <v>1332</v>
      </c>
      <c r="F62" s="181"/>
      <c r="G62" s="181"/>
      <c r="H62" s="181">
        <f>'将来負担比率（分子）の構造'!K$45</f>
        <v>1305</v>
      </c>
      <c r="I62" s="181"/>
      <c r="J62" s="181"/>
      <c r="K62" s="181">
        <f>'将来負担比率（分子）の構造'!L$45</f>
        <v>1330</v>
      </c>
      <c r="L62" s="181"/>
      <c r="M62" s="181"/>
      <c r="N62" s="181">
        <f>'将来負担比率（分子）の構造'!M$45</f>
        <v>1378</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2140</v>
      </c>
      <c r="C64" s="181"/>
      <c r="D64" s="181"/>
      <c r="E64" s="181">
        <f>'将来負担比率（分子）の構造'!J$43</f>
        <v>2088</v>
      </c>
      <c r="F64" s="181"/>
      <c r="G64" s="181"/>
      <c r="H64" s="181">
        <f>'将来負担比率（分子）の構造'!K$43</f>
        <v>2117</v>
      </c>
      <c r="I64" s="181"/>
      <c r="J64" s="181"/>
      <c r="K64" s="181">
        <f>'将来負担比率（分子）の構造'!L$43</f>
        <v>2277</v>
      </c>
      <c r="L64" s="181"/>
      <c r="M64" s="181"/>
      <c r="N64" s="181">
        <f>'将来負担比率（分子）の構造'!M$43</f>
        <v>2281</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9291</v>
      </c>
      <c r="C66" s="181"/>
      <c r="D66" s="181"/>
      <c r="E66" s="181">
        <f>'将来負担比率（分子）の構造'!J$41</f>
        <v>8978</v>
      </c>
      <c r="F66" s="181"/>
      <c r="G66" s="181"/>
      <c r="H66" s="181">
        <f>'将来負担比率（分子）の構造'!K$41</f>
        <v>8564</v>
      </c>
      <c r="I66" s="181"/>
      <c r="J66" s="181"/>
      <c r="K66" s="181">
        <f>'将来負担比率（分子）の構造'!L$41</f>
        <v>8825</v>
      </c>
      <c r="L66" s="181"/>
      <c r="M66" s="181"/>
      <c r="N66" s="181">
        <f>'将来負担比率（分子）の構造'!M$41</f>
        <v>8964</v>
      </c>
      <c r="O66" s="181"/>
      <c r="P66" s="181"/>
    </row>
    <row r="67" spans="1:16" x14ac:dyDescent="0.2">
      <c r="A67" s="181" t="s">
        <v>74</v>
      </c>
      <c r="B67" s="181" t="e">
        <f>NA()</f>
        <v>#N/A</v>
      </c>
      <c r="C67" s="181">
        <f>IF(ISNUMBER('将来負担比率（分子）の構造'!I$53), IF('将来負担比率（分子）の構造'!I$53 &lt; 0, 0, '将来負担比率（分子）の構造'!I$53), NA())</f>
        <v>3898</v>
      </c>
      <c r="D67" s="181" t="e">
        <f>NA()</f>
        <v>#N/A</v>
      </c>
      <c r="E67" s="181" t="e">
        <f>NA()</f>
        <v>#N/A</v>
      </c>
      <c r="F67" s="181">
        <f>IF(ISNUMBER('将来負担比率（分子）の構造'!J$53), IF('将来負担比率（分子）の構造'!J$53 &lt; 0, 0, '将来負担比率（分子）の構造'!J$53), NA())</f>
        <v>3726</v>
      </c>
      <c r="G67" s="181" t="e">
        <f>NA()</f>
        <v>#N/A</v>
      </c>
      <c r="H67" s="181" t="e">
        <f>NA()</f>
        <v>#N/A</v>
      </c>
      <c r="I67" s="181">
        <f>IF(ISNUMBER('将来負担比率（分子）の構造'!K$53), IF('将来負担比率（分子）の構造'!K$53 &lt; 0, 0, '将来負担比率（分子）の構造'!K$53), NA())</f>
        <v>3579</v>
      </c>
      <c r="J67" s="181" t="e">
        <f>NA()</f>
        <v>#N/A</v>
      </c>
      <c r="K67" s="181" t="e">
        <f>NA()</f>
        <v>#N/A</v>
      </c>
      <c r="L67" s="181">
        <f>IF(ISNUMBER('将来負担比率（分子）の構造'!L$53), IF('将来負担比率（分子）の構造'!L$53 &lt; 0, 0, '将来負担比率（分子）の構造'!L$53), NA())</f>
        <v>4208</v>
      </c>
      <c r="M67" s="181" t="e">
        <f>NA()</f>
        <v>#N/A</v>
      </c>
      <c r="N67" s="181" t="e">
        <f>NA()</f>
        <v>#N/A</v>
      </c>
      <c r="O67" s="181">
        <f>IF(ISNUMBER('将来負担比率（分子）の構造'!M$53), IF('将来負担比率（分子）の構造'!M$53 &lt; 0, 0, '将来負担比率（分子）の構造'!M$53), NA())</f>
        <v>4280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1006</v>
      </c>
      <c r="C72" s="185">
        <f>基金残高に係る経年分析!G55</f>
        <v>829</v>
      </c>
      <c r="D72" s="185">
        <f>基金残高に係る経年分析!H55</f>
        <v>845</v>
      </c>
    </row>
    <row r="73" spans="1:16" x14ac:dyDescent="0.2">
      <c r="A73" s="184" t="s">
        <v>77</v>
      </c>
      <c r="B73" s="185">
        <f>基金残高に係る経年分析!F56</f>
        <v>58</v>
      </c>
      <c r="C73" s="185">
        <f>基金残高に係る経年分析!G56</f>
        <v>55</v>
      </c>
      <c r="D73" s="185">
        <f>基金残高に係る経年分析!H56</f>
        <v>54</v>
      </c>
    </row>
    <row r="74" spans="1:16" x14ac:dyDescent="0.2">
      <c r="A74" s="184" t="s">
        <v>78</v>
      </c>
      <c r="B74" s="185">
        <f>基金残高に係る経年分析!F57</f>
        <v>257</v>
      </c>
      <c r="C74" s="185">
        <f>基金残高に係る経年分析!G57</f>
        <v>258</v>
      </c>
      <c r="D74" s="185">
        <f>基金残高に係る経年分析!H57</f>
        <v>493</v>
      </c>
    </row>
  </sheetData>
  <sheetProtection algorithmName="SHA-512" hashValue="Cw+k82pvoctykg4Nus0rb/yfxzKovO6BDGwHNXQXkaV7R4GC2KWIFByHaOaq71vIc1vq6HS9p9ugvnxHrB5cMw==" saltValue="4zV4ePnECihpeiivgUV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227</v>
      </c>
      <c r="C5" s="672"/>
      <c r="D5" s="672"/>
      <c r="E5" s="672"/>
      <c r="F5" s="672"/>
      <c r="G5" s="672"/>
      <c r="H5" s="672"/>
      <c r="I5" s="672"/>
      <c r="J5" s="672"/>
      <c r="K5" s="672"/>
      <c r="L5" s="672"/>
      <c r="M5" s="672"/>
      <c r="N5" s="672"/>
      <c r="O5" s="672"/>
      <c r="P5" s="672"/>
      <c r="Q5" s="673"/>
      <c r="R5" s="674">
        <v>2181604</v>
      </c>
      <c r="S5" s="675"/>
      <c r="T5" s="675"/>
      <c r="U5" s="675"/>
      <c r="V5" s="675"/>
      <c r="W5" s="675"/>
      <c r="X5" s="675"/>
      <c r="Y5" s="676"/>
      <c r="Z5" s="677">
        <v>18.3</v>
      </c>
      <c r="AA5" s="677"/>
      <c r="AB5" s="677"/>
      <c r="AC5" s="677"/>
      <c r="AD5" s="678">
        <v>2181604</v>
      </c>
      <c r="AE5" s="678"/>
      <c r="AF5" s="678"/>
      <c r="AG5" s="678"/>
      <c r="AH5" s="678"/>
      <c r="AI5" s="678"/>
      <c r="AJ5" s="678"/>
      <c r="AK5" s="678"/>
      <c r="AL5" s="679">
        <v>43.5</v>
      </c>
      <c r="AM5" s="680"/>
      <c r="AN5" s="680"/>
      <c r="AO5" s="681"/>
      <c r="AP5" s="671" t="s">
        <v>228</v>
      </c>
      <c r="AQ5" s="672"/>
      <c r="AR5" s="672"/>
      <c r="AS5" s="672"/>
      <c r="AT5" s="672"/>
      <c r="AU5" s="672"/>
      <c r="AV5" s="672"/>
      <c r="AW5" s="672"/>
      <c r="AX5" s="672"/>
      <c r="AY5" s="672"/>
      <c r="AZ5" s="672"/>
      <c r="BA5" s="672"/>
      <c r="BB5" s="672"/>
      <c r="BC5" s="672"/>
      <c r="BD5" s="672"/>
      <c r="BE5" s="672"/>
      <c r="BF5" s="673"/>
      <c r="BG5" s="685">
        <v>2181604</v>
      </c>
      <c r="BH5" s="686"/>
      <c r="BI5" s="686"/>
      <c r="BJ5" s="686"/>
      <c r="BK5" s="686"/>
      <c r="BL5" s="686"/>
      <c r="BM5" s="686"/>
      <c r="BN5" s="687"/>
      <c r="BO5" s="688">
        <v>100</v>
      </c>
      <c r="BP5" s="688"/>
      <c r="BQ5" s="688"/>
      <c r="BR5" s="688"/>
      <c r="BS5" s="689" t="s">
        <v>130</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2">
      <c r="B6" s="682" t="s">
        <v>232</v>
      </c>
      <c r="C6" s="683"/>
      <c r="D6" s="683"/>
      <c r="E6" s="683"/>
      <c r="F6" s="683"/>
      <c r="G6" s="683"/>
      <c r="H6" s="683"/>
      <c r="I6" s="683"/>
      <c r="J6" s="683"/>
      <c r="K6" s="683"/>
      <c r="L6" s="683"/>
      <c r="M6" s="683"/>
      <c r="N6" s="683"/>
      <c r="O6" s="683"/>
      <c r="P6" s="683"/>
      <c r="Q6" s="684"/>
      <c r="R6" s="685">
        <v>122644</v>
      </c>
      <c r="S6" s="686"/>
      <c r="T6" s="686"/>
      <c r="U6" s="686"/>
      <c r="V6" s="686"/>
      <c r="W6" s="686"/>
      <c r="X6" s="686"/>
      <c r="Y6" s="687"/>
      <c r="Z6" s="688">
        <v>1</v>
      </c>
      <c r="AA6" s="688"/>
      <c r="AB6" s="688"/>
      <c r="AC6" s="688"/>
      <c r="AD6" s="689">
        <v>122644</v>
      </c>
      <c r="AE6" s="689"/>
      <c r="AF6" s="689"/>
      <c r="AG6" s="689"/>
      <c r="AH6" s="689"/>
      <c r="AI6" s="689"/>
      <c r="AJ6" s="689"/>
      <c r="AK6" s="689"/>
      <c r="AL6" s="690">
        <v>2.4</v>
      </c>
      <c r="AM6" s="691"/>
      <c r="AN6" s="691"/>
      <c r="AO6" s="692"/>
      <c r="AP6" s="682" t="s">
        <v>233</v>
      </c>
      <c r="AQ6" s="683"/>
      <c r="AR6" s="683"/>
      <c r="AS6" s="683"/>
      <c r="AT6" s="683"/>
      <c r="AU6" s="683"/>
      <c r="AV6" s="683"/>
      <c r="AW6" s="683"/>
      <c r="AX6" s="683"/>
      <c r="AY6" s="683"/>
      <c r="AZ6" s="683"/>
      <c r="BA6" s="683"/>
      <c r="BB6" s="683"/>
      <c r="BC6" s="683"/>
      <c r="BD6" s="683"/>
      <c r="BE6" s="683"/>
      <c r="BF6" s="684"/>
      <c r="BG6" s="685">
        <v>2181604</v>
      </c>
      <c r="BH6" s="686"/>
      <c r="BI6" s="686"/>
      <c r="BJ6" s="686"/>
      <c r="BK6" s="686"/>
      <c r="BL6" s="686"/>
      <c r="BM6" s="686"/>
      <c r="BN6" s="687"/>
      <c r="BO6" s="688">
        <v>100</v>
      </c>
      <c r="BP6" s="688"/>
      <c r="BQ6" s="688"/>
      <c r="BR6" s="688"/>
      <c r="BS6" s="689" t="s">
        <v>234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87679</v>
      </c>
      <c r="CS6" s="686"/>
      <c r="CT6" s="686"/>
      <c r="CU6" s="686"/>
      <c r="CV6" s="686"/>
      <c r="CW6" s="686"/>
      <c r="CX6" s="686"/>
      <c r="CY6" s="687"/>
      <c r="CZ6" s="679">
        <v>0.8</v>
      </c>
      <c r="DA6" s="680"/>
      <c r="DB6" s="680"/>
      <c r="DC6" s="699"/>
      <c r="DD6" s="694" t="s">
        <v>130</v>
      </c>
      <c r="DE6" s="686"/>
      <c r="DF6" s="686"/>
      <c r="DG6" s="686"/>
      <c r="DH6" s="686"/>
      <c r="DI6" s="686"/>
      <c r="DJ6" s="686"/>
      <c r="DK6" s="686"/>
      <c r="DL6" s="686"/>
      <c r="DM6" s="686"/>
      <c r="DN6" s="686"/>
      <c r="DO6" s="686"/>
      <c r="DP6" s="687"/>
      <c r="DQ6" s="694">
        <v>87679</v>
      </c>
      <c r="DR6" s="686"/>
      <c r="DS6" s="686"/>
      <c r="DT6" s="686"/>
      <c r="DU6" s="686"/>
      <c r="DV6" s="686"/>
      <c r="DW6" s="686"/>
      <c r="DX6" s="686"/>
      <c r="DY6" s="686"/>
      <c r="DZ6" s="686"/>
      <c r="EA6" s="686"/>
      <c r="EB6" s="686"/>
      <c r="EC6" s="695"/>
    </row>
    <row r="7" spans="2:143" ht="11.25" customHeight="1" x14ac:dyDescent="0.2">
      <c r="B7" s="682" t="s">
        <v>236</v>
      </c>
      <c r="C7" s="683"/>
      <c r="D7" s="683"/>
      <c r="E7" s="683"/>
      <c r="F7" s="683"/>
      <c r="G7" s="683"/>
      <c r="H7" s="683"/>
      <c r="I7" s="683"/>
      <c r="J7" s="683"/>
      <c r="K7" s="683"/>
      <c r="L7" s="683"/>
      <c r="M7" s="683"/>
      <c r="N7" s="683"/>
      <c r="O7" s="683"/>
      <c r="P7" s="683"/>
      <c r="Q7" s="684"/>
      <c r="R7" s="685">
        <v>816</v>
      </c>
      <c r="S7" s="686"/>
      <c r="T7" s="686"/>
      <c r="U7" s="686"/>
      <c r="V7" s="686"/>
      <c r="W7" s="686"/>
      <c r="X7" s="686"/>
      <c r="Y7" s="687"/>
      <c r="Z7" s="688">
        <v>0</v>
      </c>
      <c r="AA7" s="688"/>
      <c r="AB7" s="688"/>
      <c r="AC7" s="688"/>
      <c r="AD7" s="689">
        <v>816</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709114</v>
      </c>
      <c r="BH7" s="686"/>
      <c r="BI7" s="686"/>
      <c r="BJ7" s="686"/>
      <c r="BK7" s="686"/>
      <c r="BL7" s="686"/>
      <c r="BM7" s="686"/>
      <c r="BN7" s="687"/>
      <c r="BO7" s="688">
        <v>32.5</v>
      </c>
      <c r="BP7" s="688"/>
      <c r="BQ7" s="688"/>
      <c r="BR7" s="688"/>
      <c r="BS7" s="689" t="s">
        <v>130</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3406349</v>
      </c>
      <c r="CS7" s="686"/>
      <c r="CT7" s="686"/>
      <c r="CU7" s="686"/>
      <c r="CV7" s="686"/>
      <c r="CW7" s="686"/>
      <c r="CX7" s="686"/>
      <c r="CY7" s="687"/>
      <c r="CZ7" s="688">
        <v>29.5</v>
      </c>
      <c r="DA7" s="688"/>
      <c r="DB7" s="688"/>
      <c r="DC7" s="688"/>
      <c r="DD7" s="694">
        <v>120104</v>
      </c>
      <c r="DE7" s="686"/>
      <c r="DF7" s="686"/>
      <c r="DG7" s="686"/>
      <c r="DH7" s="686"/>
      <c r="DI7" s="686"/>
      <c r="DJ7" s="686"/>
      <c r="DK7" s="686"/>
      <c r="DL7" s="686"/>
      <c r="DM7" s="686"/>
      <c r="DN7" s="686"/>
      <c r="DO7" s="686"/>
      <c r="DP7" s="687"/>
      <c r="DQ7" s="694">
        <v>1035287</v>
      </c>
      <c r="DR7" s="686"/>
      <c r="DS7" s="686"/>
      <c r="DT7" s="686"/>
      <c r="DU7" s="686"/>
      <c r="DV7" s="686"/>
      <c r="DW7" s="686"/>
      <c r="DX7" s="686"/>
      <c r="DY7" s="686"/>
      <c r="DZ7" s="686"/>
      <c r="EA7" s="686"/>
      <c r="EB7" s="686"/>
      <c r="EC7" s="695"/>
    </row>
    <row r="8" spans="2:143" ht="11.25" customHeight="1" x14ac:dyDescent="0.2">
      <c r="B8" s="682" t="s">
        <v>239</v>
      </c>
      <c r="C8" s="683"/>
      <c r="D8" s="683"/>
      <c r="E8" s="683"/>
      <c r="F8" s="683"/>
      <c r="G8" s="683"/>
      <c r="H8" s="683"/>
      <c r="I8" s="683"/>
      <c r="J8" s="683"/>
      <c r="K8" s="683"/>
      <c r="L8" s="683"/>
      <c r="M8" s="683"/>
      <c r="N8" s="683"/>
      <c r="O8" s="683"/>
      <c r="P8" s="683"/>
      <c r="Q8" s="684"/>
      <c r="R8" s="685">
        <v>3203</v>
      </c>
      <c r="S8" s="686"/>
      <c r="T8" s="686"/>
      <c r="U8" s="686"/>
      <c r="V8" s="686"/>
      <c r="W8" s="686"/>
      <c r="X8" s="686"/>
      <c r="Y8" s="687"/>
      <c r="Z8" s="688">
        <v>0</v>
      </c>
      <c r="AA8" s="688"/>
      <c r="AB8" s="688"/>
      <c r="AC8" s="688"/>
      <c r="AD8" s="689">
        <v>3203</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30961</v>
      </c>
      <c r="BH8" s="686"/>
      <c r="BI8" s="686"/>
      <c r="BJ8" s="686"/>
      <c r="BK8" s="686"/>
      <c r="BL8" s="686"/>
      <c r="BM8" s="686"/>
      <c r="BN8" s="687"/>
      <c r="BO8" s="688">
        <v>1.4</v>
      </c>
      <c r="BP8" s="688"/>
      <c r="BQ8" s="688"/>
      <c r="BR8" s="688"/>
      <c r="BS8" s="694" t="s">
        <v>234</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3366441</v>
      </c>
      <c r="CS8" s="686"/>
      <c r="CT8" s="686"/>
      <c r="CU8" s="686"/>
      <c r="CV8" s="686"/>
      <c r="CW8" s="686"/>
      <c r="CX8" s="686"/>
      <c r="CY8" s="687"/>
      <c r="CZ8" s="688">
        <v>29.1</v>
      </c>
      <c r="DA8" s="688"/>
      <c r="DB8" s="688"/>
      <c r="DC8" s="688"/>
      <c r="DD8" s="694">
        <v>3256</v>
      </c>
      <c r="DE8" s="686"/>
      <c r="DF8" s="686"/>
      <c r="DG8" s="686"/>
      <c r="DH8" s="686"/>
      <c r="DI8" s="686"/>
      <c r="DJ8" s="686"/>
      <c r="DK8" s="686"/>
      <c r="DL8" s="686"/>
      <c r="DM8" s="686"/>
      <c r="DN8" s="686"/>
      <c r="DO8" s="686"/>
      <c r="DP8" s="687"/>
      <c r="DQ8" s="694">
        <v>1670194</v>
      </c>
      <c r="DR8" s="686"/>
      <c r="DS8" s="686"/>
      <c r="DT8" s="686"/>
      <c r="DU8" s="686"/>
      <c r="DV8" s="686"/>
      <c r="DW8" s="686"/>
      <c r="DX8" s="686"/>
      <c r="DY8" s="686"/>
      <c r="DZ8" s="686"/>
      <c r="EA8" s="686"/>
      <c r="EB8" s="686"/>
      <c r="EC8" s="695"/>
    </row>
    <row r="9" spans="2:143" ht="11.25" customHeight="1" x14ac:dyDescent="0.2">
      <c r="B9" s="682" t="s">
        <v>242</v>
      </c>
      <c r="C9" s="683"/>
      <c r="D9" s="683"/>
      <c r="E9" s="683"/>
      <c r="F9" s="683"/>
      <c r="G9" s="683"/>
      <c r="H9" s="683"/>
      <c r="I9" s="683"/>
      <c r="J9" s="683"/>
      <c r="K9" s="683"/>
      <c r="L9" s="683"/>
      <c r="M9" s="683"/>
      <c r="N9" s="683"/>
      <c r="O9" s="683"/>
      <c r="P9" s="683"/>
      <c r="Q9" s="684"/>
      <c r="R9" s="685">
        <v>3854</v>
      </c>
      <c r="S9" s="686"/>
      <c r="T9" s="686"/>
      <c r="U9" s="686"/>
      <c r="V9" s="686"/>
      <c r="W9" s="686"/>
      <c r="X9" s="686"/>
      <c r="Y9" s="687"/>
      <c r="Z9" s="688">
        <v>0</v>
      </c>
      <c r="AA9" s="688"/>
      <c r="AB9" s="688"/>
      <c r="AC9" s="688"/>
      <c r="AD9" s="689">
        <v>3854</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575190</v>
      </c>
      <c r="BH9" s="686"/>
      <c r="BI9" s="686"/>
      <c r="BJ9" s="686"/>
      <c r="BK9" s="686"/>
      <c r="BL9" s="686"/>
      <c r="BM9" s="686"/>
      <c r="BN9" s="687"/>
      <c r="BO9" s="688">
        <v>26.4</v>
      </c>
      <c r="BP9" s="688"/>
      <c r="BQ9" s="688"/>
      <c r="BR9" s="688"/>
      <c r="BS9" s="694" t="s">
        <v>130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557731</v>
      </c>
      <c r="CS9" s="686"/>
      <c r="CT9" s="686"/>
      <c r="CU9" s="686"/>
      <c r="CV9" s="686"/>
      <c r="CW9" s="686"/>
      <c r="CX9" s="686"/>
      <c r="CY9" s="687"/>
      <c r="CZ9" s="688">
        <v>4.8</v>
      </c>
      <c r="DA9" s="688"/>
      <c r="DB9" s="688"/>
      <c r="DC9" s="688"/>
      <c r="DD9" s="694">
        <v>15928</v>
      </c>
      <c r="DE9" s="686"/>
      <c r="DF9" s="686"/>
      <c r="DG9" s="686"/>
      <c r="DH9" s="686"/>
      <c r="DI9" s="686"/>
      <c r="DJ9" s="686"/>
      <c r="DK9" s="686"/>
      <c r="DL9" s="686"/>
      <c r="DM9" s="686"/>
      <c r="DN9" s="686"/>
      <c r="DO9" s="686"/>
      <c r="DP9" s="687"/>
      <c r="DQ9" s="694">
        <v>459879</v>
      </c>
      <c r="DR9" s="686"/>
      <c r="DS9" s="686"/>
      <c r="DT9" s="686"/>
      <c r="DU9" s="686"/>
      <c r="DV9" s="686"/>
      <c r="DW9" s="686"/>
      <c r="DX9" s="686"/>
      <c r="DY9" s="686"/>
      <c r="DZ9" s="686"/>
      <c r="EA9" s="686"/>
      <c r="EB9" s="686"/>
      <c r="EC9" s="695"/>
    </row>
    <row r="10" spans="2:143" ht="11.25" customHeight="1" x14ac:dyDescent="0.2">
      <c r="B10" s="682" t="s">
        <v>245</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234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39453</v>
      </c>
      <c r="BH10" s="686"/>
      <c r="BI10" s="686"/>
      <c r="BJ10" s="686"/>
      <c r="BK10" s="686"/>
      <c r="BL10" s="686"/>
      <c r="BM10" s="686"/>
      <c r="BN10" s="687"/>
      <c r="BO10" s="688">
        <v>1.8</v>
      </c>
      <c r="BP10" s="688"/>
      <c r="BQ10" s="688"/>
      <c r="BR10" s="688"/>
      <c r="BS10" s="694" t="s">
        <v>234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13230</v>
      </c>
      <c r="CS10" s="686"/>
      <c r="CT10" s="686"/>
      <c r="CU10" s="686"/>
      <c r="CV10" s="686"/>
      <c r="CW10" s="686"/>
      <c r="CX10" s="686"/>
      <c r="CY10" s="687"/>
      <c r="CZ10" s="688">
        <v>0.1</v>
      </c>
      <c r="DA10" s="688"/>
      <c r="DB10" s="688"/>
      <c r="DC10" s="688"/>
      <c r="DD10" s="694" t="s">
        <v>130</v>
      </c>
      <c r="DE10" s="686"/>
      <c r="DF10" s="686"/>
      <c r="DG10" s="686"/>
      <c r="DH10" s="686"/>
      <c r="DI10" s="686"/>
      <c r="DJ10" s="686"/>
      <c r="DK10" s="686"/>
      <c r="DL10" s="686"/>
      <c r="DM10" s="686"/>
      <c r="DN10" s="686"/>
      <c r="DO10" s="686"/>
      <c r="DP10" s="687"/>
      <c r="DQ10" s="694">
        <v>13230</v>
      </c>
      <c r="DR10" s="686"/>
      <c r="DS10" s="686"/>
      <c r="DT10" s="686"/>
      <c r="DU10" s="686"/>
      <c r="DV10" s="686"/>
      <c r="DW10" s="686"/>
      <c r="DX10" s="686"/>
      <c r="DY10" s="686"/>
      <c r="DZ10" s="686"/>
      <c r="EA10" s="686"/>
      <c r="EB10" s="686"/>
      <c r="EC10" s="695"/>
    </row>
    <row r="11" spans="2:143" ht="11.25" customHeight="1" x14ac:dyDescent="0.2">
      <c r="B11" s="682" t="s">
        <v>248</v>
      </c>
      <c r="C11" s="683"/>
      <c r="D11" s="683"/>
      <c r="E11" s="683"/>
      <c r="F11" s="683"/>
      <c r="G11" s="683"/>
      <c r="H11" s="683"/>
      <c r="I11" s="683"/>
      <c r="J11" s="683"/>
      <c r="K11" s="683"/>
      <c r="L11" s="683"/>
      <c r="M11" s="683"/>
      <c r="N11" s="683"/>
      <c r="O11" s="683"/>
      <c r="P11" s="683"/>
      <c r="Q11" s="684"/>
      <c r="R11" s="685">
        <v>425424</v>
      </c>
      <c r="S11" s="686"/>
      <c r="T11" s="686"/>
      <c r="U11" s="686"/>
      <c r="V11" s="686"/>
      <c r="W11" s="686"/>
      <c r="X11" s="686"/>
      <c r="Y11" s="687"/>
      <c r="Z11" s="690">
        <v>3.6</v>
      </c>
      <c r="AA11" s="691"/>
      <c r="AB11" s="691"/>
      <c r="AC11" s="703"/>
      <c r="AD11" s="694">
        <v>425424</v>
      </c>
      <c r="AE11" s="686"/>
      <c r="AF11" s="686"/>
      <c r="AG11" s="686"/>
      <c r="AH11" s="686"/>
      <c r="AI11" s="686"/>
      <c r="AJ11" s="686"/>
      <c r="AK11" s="687"/>
      <c r="AL11" s="690">
        <v>8.5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63510</v>
      </c>
      <c r="BH11" s="686"/>
      <c r="BI11" s="686"/>
      <c r="BJ11" s="686"/>
      <c r="BK11" s="686"/>
      <c r="BL11" s="686"/>
      <c r="BM11" s="686"/>
      <c r="BN11" s="687"/>
      <c r="BO11" s="688">
        <v>2.9</v>
      </c>
      <c r="BP11" s="688"/>
      <c r="BQ11" s="688"/>
      <c r="BR11" s="688"/>
      <c r="BS11" s="694" t="s">
        <v>130</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745660</v>
      </c>
      <c r="CS11" s="686"/>
      <c r="CT11" s="686"/>
      <c r="CU11" s="686"/>
      <c r="CV11" s="686"/>
      <c r="CW11" s="686"/>
      <c r="CX11" s="686"/>
      <c r="CY11" s="687"/>
      <c r="CZ11" s="688">
        <v>6.5</v>
      </c>
      <c r="DA11" s="688"/>
      <c r="DB11" s="688"/>
      <c r="DC11" s="688"/>
      <c r="DD11" s="694">
        <v>185734</v>
      </c>
      <c r="DE11" s="686"/>
      <c r="DF11" s="686"/>
      <c r="DG11" s="686"/>
      <c r="DH11" s="686"/>
      <c r="DI11" s="686"/>
      <c r="DJ11" s="686"/>
      <c r="DK11" s="686"/>
      <c r="DL11" s="686"/>
      <c r="DM11" s="686"/>
      <c r="DN11" s="686"/>
      <c r="DO11" s="686"/>
      <c r="DP11" s="687"/>
      <c r="DQ11" s="694">
        <v>365646</v>
      </c>
      <c r="DR11" s="686"/>
      <c r="DS11" s="686"/>
      <c r="DT11" s="686"/>
      <c r="DU11" s="686"/>
      <c r="DV11" s="686"/>
      <c r="DW11" s="686"/>
      <c r="DX11" s="686"/>
      <c r="DY11" s="686"/>
      <c r="DZ11" s="686"/>
      <c r="EA11" s="686"/>
      <c r="EB11" s="686"/>
      <c r="EC11" s="695"/>
    </row>
    <row r="12" spans="2:143" ht="11.25" customHeight="1" x14ac:dyDescent="0.2">
      <c r="B12" s="682" t="s">
        <v>251</v>
      </c>
      <c r="C12" s="683"/>
      <c r="D12" s="683"/>
      <c r="E12" s="683"/>
      <c r="F12" s="683"/>
      <c r="G12" s="683"/>
      <c r="H12" s="683"/>
      <c r="I12" s="683"/>
      <c r="J12" s="683"/>
      <c r="K12" s="683"/>
      <c r="L12" s="683"/>
      <c r="M12" s="683"/>
      <c r="N12" s="683"/>
      <c r="O12" s="683"/>
      <c r="P12" s="683"/>
      <c r="Q12" s="684"/>
      <c r="R12" s="685">
        <v>4518</v>
      </c>
      <c r="S12" s="686"/>
      <c r="T12" s="686"/>
      <c r="U12" s="686"/>
      <c r="V12" s="686"/>
      <c r="W12" s="686"/>
      <c r="X12" s="686"/>
      <c r="Y12" s="687"/>
      <c r="Z12" s="688">
        <v>0</v>
      </c>
      <c r="AA12" s="688"/>
      <c r="AB12" s="688"/>
      <c r="AC12" s="688"/>
      <c r="AD12" s="689">
        <v>4518</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1277387</v>
      </c>
      <c r="BH12" s="686"/>
      <c r="BI12" s="686"/>
      <c r="BJ12" s="686"/>
      <c r="BK12" s="686"/>
      <c r="BL12" s="686"/>
      <c r="BM12" s="686"/>
      <c r="BN12" s="687"/>
      <c r="BO12" s="688">
        <v>58.6</v>
      </c>
      <c r="BP12" s="688"/>
      <c r="BQ12" s="688"/>
      <c r="BR12" s="688"/>
      <c r="BS12" s="694" t="s">
        <v>130</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225680</v>
      </c>
      <c r="CS12" s="686"/>
      <c r="CT12" s="686"/>
      <c r="CU12" s="686"/>
      <c r="CV12" s="686"/>
      <c r="CW12" s="686"/>
      <c r="CX12" s="686"/>
      <c r="CY12" s="687"/>
      <c r="CZ12" s="688">
        <v>2</v>
      </c>
      <c r="DA12" s="688"/>
      <c r="DB12" s="688"/>
      <c r="DC12" s="688"/>
      <c r="DD12" s="694" t="s">
        <v>130</v>
      </c>
      <c r="DE12" s="686"/>
      <c r="DF12" s="686"/>
      <c r="DG12" s="686"/>
      <c r="DH12" s="686"/>
      <c r="DI12" s="686"/>
      <c r="DJ12" s="686"/>
      <c r="DK12" s="686"/>
      <c r="DL12" s="686"/>
      <c r="DM12" s="686"/>
      <c r="DN12" s="686"/>
      <c r="DO12" s="686"/>
      <c r="DP12" s="687"/>
      <c r="DQ12" s="694">
        <v>115842</v>
      </c>
      <c r="DR12" s="686"/>
      <c r="DS12" s="686"/>
      <c r="DT12" s="686"/>
      <c r="DU12" s="686"/>
      <c r="DV12" s="686"/>
      <c r="DW12" s="686"/>
      <c r="DX12" s="686"/>
      <c r="DY12" s="686"/>
      <c r="DZ12" s="686"/>
      <c r="EA12" s="686"/>
      <c r="EB12" s="686"/>
      <c r="EC12" s="695"/>
    </row>
    <row r="13" spans="2:143" ht="11.25" customHeight="1" x14ac:dyDescent="0.2">
      <c r="B13" s="682" t="s">
        <v>254</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234</v>
      </c>
      <c r="AA13" s="688"/>
      <c r="AB13" s="688"/>
      <c r="AC13" s="688"/>
      <c r="AD13" s="689" t="s">
        <v>130</v>
      </c>
      <c r="AE13" s="689"/>
      <c r="AF13" s="689"/>
      <c r="AG13" s="689"/>
      <c r="AH13" s="689"/>
      <c r="AI13" s="689"/>
      <c r="AJ13" s="689"/>
      <c r="AK13" s="689"/>
      <c r="AL13" s="690" t="s">
        <v>130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1268630</v>
      </c>
      <c r="BH13" s="686"/>
      <c r="BI13" s="686"/>
      <c r="BJ13" s="686"/>
      <c r="BK13" s="686"/>
      <c r="BL13" s="686"/>
      <c r="BM13" s="686"/>
      <c r="BN13" s="687"/>
      <c r="BO13" s="688">
        <v>58.2</v>
      </c>
      <c r="BP13" s="688"/>
      <c r="BQ13" s="688"/>
      <c r="BR13" s="688"/>
      <c r="BS13" s="694" t="s">
        <v>130</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776187</v>
      </c>
      <c r="CS13" s="686"/>
      <c r="CT13" s="686"/>
      <c r="CU13" s="686"/>
      <c r="CV13" s="686"/>
      <c r="CW13" s="686"/>
      <c r="CX13" s="686"/>
      <c r="CY13" s="687"/>
      <c r="CZ13" s="688">
        <v>6.7</v>
      </c>
      <c r="DA13" s="688"/>
      <c r="DB13" s="688"/>
      <c r="DC13" s="688"/>
      <c r="DD13" s="694">
        <v>366790</v>
      </c>
      <c r="DE13" s="686"/>
      <c r="DF13" s="686"/>
      <c r="DG13" s="686"/>
      <c r="DH13" s="686"/>
      <c r="DI13" s="686"/>
      <c r="DJ13" s="686"/>
      <c r="DK13" s="686"/>
      <c r="DL13" s="686"/>
      <c r="DM13" s="686"/>
      <c r="DN13" s="686"/>
      <c r="DO13" s="686"/>
      <c r="DP13" s="687"/>
      <c r="DQ13" s="694">
        <v>436856</v>
      </c>
      <c r="DR13" s="686"/>
      <c r="DS13" s="686"/>
      <c r="DT13" s="686"/>
      <c r="DU13" s="686"/>
      <c r="DV13" s="686"/>
      <c r="DW13" s="686"/>
      <c r="DX13" s="686"/>
      <c r="DY13" s="686"/>
      <c r="DZ13" s="686"/>
      <c r="EA13" s="686"/>
      <c r="EB13" s="686"/>
      <c r="EC13" s="695"/>
    </row>
    <row r="14" spans="2:143" ht="11.25" customHeight="1" x14ac:dyDescent="0.2">
      <c r="B14" s="682" t="s">
        <v>257</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83991</v>
      </c>
      <c r="BH14" s="686"/>
      <c r="BI14" s="686"/>
      <c r="BJ14" s="686"/>
      <c r="BK14" s="686"/>
      <c r="BL14" s="686"/>
      <c r="BM14" s="686"/>
      <c r="BN14" s="687"/>
      <c r="BO14" s="688">
        <v>3.8</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311488</v>
      </c>
      <c r="CS14" s="686"/>
      <c r="CT14" s="686"/>
      <c r="CU14" s="686"/>
      <c r="CV14" s="686"/>
      <c r="CW14" s="686"/>
      <c r="CX14" s="686"/>
      <c r="CY14" s="687"/>
      <c r="CZ14" s="688">
        <v>2.7</v>
      </c>
      <c r="DA14" s="688"/>
      <c r="DB14" s="688"/>
      <c r="DC14" s="688"/>
      <c r="DD14" s="694">
        <v>65294</v>
      </c>
      <c r="DE14" s="686"/>
      <c r="DF14" s="686"/>
      <c r="DG14" s="686"/>
      <c r="DH14" s="686"/>
      <c r="DI14" s="686"/>
      <c r="DJ14" s="686"/>
      <c r="DK14" s="686"/>
      <c r="DL14" s="686"/>
      <c r="DM14" s="686"/>
      <c r="DN14" s="686"/>
      <c r="DO14" s="686"/>
      <c r="DP14" s="687"/>
      <c r="DQ14" s="694">
        <v>272852</v>
      </c>
      <c r="DR14" s="686"/>
      <c r="DS14" s="686"/>
      <c r="DT14" s="686"/>
      <c r="DU14" s="686"/>
      <c r="DV14" s="686"/>
      <c r="DW14" s="686"/>
      <c r="DX14" s="686"/>
      <c r="DY14" s="686"/>
      <c r="DZ14" s="686"/>
      <c r="EA14" s="686"/>
      <c r="EB14" s="686"/>
      <c r="EC14" s="695"/>
    </row>
    <row r="15" spans="2:143" ht="11.25" customHeight="1" x14ac:dyDescent="0.2">
      <c r="B15" s="682" t="s">
        <v>260</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111112</v>
      </c>
      <c r="BH15" s="686"/>
      <c r="BI15" s="686"/>
      <c r="BJ15" s="686"/>
      <c r="BK15" s="686"/>
      <c r="BL15" s="686"/>
      <c r="BM15" s="686"/>
      <c r="BN15" s="687"/>
      <c r="BO15" s="688">
        <v>5.0999999999999996</v>
      </c>
      <c r="BP15" s="688"/>
      <c r="BQ15" s="688"/>
      <c r="BR15" s="688"/>
      <c r="BS15" s="694" t="s">
        <v>130</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1283811</v>
      </c>
      <c r="CS15" s="686"/>
      <c r="CT15" s="686"/>
      <c r="CU15" s="686"/>
      <c r="CV15" s="686"/>
      <c r="CW15" s="686"/>
      <c r="CX15" s="686"/>
      <c r="CY15" s="687"/>
      <c r="CZ15" s="688">
        <v>11.1</v>
      </c>
      <c r="DA15" s="688"/>
      <c r="DB15" s="688"/>
      <c r="DC15" s="688"/>
      <c r="DD15" s="694">
        <v>525472</v>
      </c>
      <c r="DE15" s="686"/>
      <c r="DF15" s="686"/>
      <c r="DG15" s="686"/>
      <c r="DH15" s="686"/>
      <c r="DI15" s="686"/>
      <c r="DJ15" s="686"/>
      <c r="DK15" s="686"/>
      <c r="DL15" s="686"/>
      <c r="DM15" s="686"/>
      <c r="DN15" s="686"/>
      <c r="DO15" s="686"/>
      <c r="DP15" s="687"/>
      <c r="DQ15" s="694">
        <v>696655</v>
      </c>
      <c r="DR15" s="686"/>
      <c r="DS15" s="686"/>
      <c r="DT15" s="686"/>
      <c r="DU15" s="686"/>
      <c r="DV15" s="686"/>
      <c r="DW15" s="686"/>
      <c r="DX15" s="686"/>
      <c r="DY15" s="686"/>
      <c r="DZ15" s="686"/>
      <c r="EA15" s="686"/>
      <c r="EB15" s="686"/>
      <c r="EC15" s="695"/>
    </row>
    <row r="16" spans="2:143" ht="11.25" customHeight="1" x14ac:dyDescent="0.2">
      <c r="B16" s="682" t="s">
        <v>263</v>
      </c>
      <c r="C16" s="683"/>
      <c r="D16" s="683"/>
      <c r="E16" s="683"/>
      <c r="F16" s="683"/>
      <c r="G16" s="683"/>
      <c r="H16" s="683"/>
      <c r="I16" s="683"/>
      <c r="J16" s="683"/>
      <c r="K16" s="683"/>
      <c r="L16" s="683"/>
      <c r="M16" s="683"/>
      <c r="N16" s="683"/>
      <c r="O16" s="683"/>
      <c r="P16" s="683"/>
      <c r="Q16" s="684"/>
      <c r="R16" s="685">
        <v>6196</v>
      </c>
      <c r="S16" s="686"/>
      <c r="T16" s="686"/>
      <c r="U16" s="686"/>
      <c r="V16" s="686"/>
      <c r="W16" s="686"/>
      <c r="X16" s="686"/>
      <c r="Y16" s="687"/>
      <c r="Z16" s="688">
        <v>0.1</v>
      </c>
      <c r="AA16" s="688"/>
      <c r="AB16" s="688"/>
      <c r="AC16" s="688"/>
      <c r="AD16" s="689">
        <v>6196</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15565</v>
      </c>
      <c r="CS16" s="686"/>
      <c r="CT16" s="686"/>
      <c r="CU16" s="686"/>
      <c r="CV16" s="686"/>
      <c r="CW16" s="686"/>
      <c r="CX16" s="686"/>
      <c r="CY16" s="687"/>
      <c r="CZ16" s="688">
        <v>0.1</v>
      </c>
      <c r="DA16" s="688"/>
      <c r="DB16" s="688"/>
      <c r="DC16" s="688"/>
      <c r="DD16" s="694" t="s">
        <v>130</v>
      </c>
      <c r="DE16" s="686"/>
      <c r="DF16" s="686"/>
      <c r="DG16" s="686"/>
      <c r="DH16" s="686"/>
      <c r="DI16" s="686"/>
      <c r="DJ16" s="686"/>
      <c r="DK16" s="686"/>
      <c r="DL16" s="686"/>
      <c r="DM16" s="686"/>
      <c r="DN16" s="686"/>
      <c r="DO16" s="686"/>
      <c r="DP16" s="687"/>
      <c r="DQ16" s="694">
        <v>4143</v>
      </c>
      <c r="DR16" s="686"/>
      <c r="DS16" s="686"/>
      <c r="DT16" s="686"/>
      <c r="DU16" s="686"/>
      <c r="DV16" s="686"/>
      <c r="DW16" s="686"/>
      <c r="DX16" s="686"/>
      <c r="DY16" s="686"/>
      <c r="DZ16" s="686"/>
      <c r="EA16" s="686"/>
      <c r="EB16" s="686"/>
      <c r="EC16" s="695"/>
    </row>
    <row r="17" spans="2:133" ht="11.25" customHeight="1" x14ac:dyDescent="0.2">
      <c r="B17" s="682" t="s">
        <v>266</v>
      </c>
      <c r="C17" s="683"/>
      <c r="D17" s="683"/>
      <c r="E17" s="683"/>
      <c r="F17" s="683"/>
      <c r="G17" s="683"/>
      <c r="H17" s="683"/>
      <c r="I17" s="683"/>
      <c r="J17" s="683"/>
      <c r="K17" s="683"/>
      <c r="L17" s="683"/>
      <c r="M17" s="683"/>
      <c r="N17" s="683"/>
      <c r="O17" s="683"/>
      <c r="P17" s="683"/>
      <c r="Q17" s="684"/>
      <c r="R17" s="685">
        <v>8081</v>
      </c>
      <c r="S17" s="686"/>
      <c r="T17" s="686"/>
      <c r="U17" s="686"/>
      <c r="V17" s="686"/>
      <c r="W17" s="686"/>
      <c r="X17" s="686"/>
      <c r="Y17" s="687"/>
      <c r="Z17" s="688">
        <v>0.1</v>
      </c>
      <c r="AA17" s="688"/>
      <c r="AB17" s="688"/>
      <c r="AC17" s="688"/>
      <c r="AD17" s="689">
        <v>8081</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234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761662</v>
      </c>
      <c r="CS17" s="686"/>
      <c r="CT17" s="686"/>
      <c r="CU17" s="686"/>
      <c r="CV17" s="686"/>
      <c r="CW17" s="686"/>
      <c r="CX17" s="686"/>
      <c r="CY17" s="687"/>
      <c r="CZ17" s="688">
        <v>6.6</v>
      </c>
      <c r="DA17" s="688"/>
      <c r="DB17" s="688"/>
      <c r="DC17" s="688"/>
      <c r="DD17" s="694" t="s">
        <v>130</v>
      </c>
      <c r="DE17" s="686"/>
      <c r="DF17" s="686"/>
      <c r="DG17" s="686"/>
      <c r="DH17" s="686"/>
      <c r="DI17" s="686"/>
      <c r="DJ17" s="686"/>
      <c r="DK17" s="686"/>
      <c r="DL17" s="686"/>
      <c r="DM17" s="686"/>
      <c r="DN17" s="686"/>
      <c r="DO17" s="686"/>
      <c r="DP17" s="687"/>
      <c r="DQ17" s="694">
        <v>751023</v>
      </c>
      <c r="DR17" s="686"/>
      <c r="DS17" s="686"/>
      <c r="DT17" s="686"/>
      <c r="DU17" s="686"/>
      <c r="DV17" s="686"/>
      <c r="DW17" s="686"/>
      <c r="DX17" s="686"/>
      <c r="DY17" s="686"/>
      <c r="DZ17" s="686"/>
      <c r="EA17" s="686"/>
      <c r="EB17" s="686"/>
      <c r="EC17" s="695"/>
    </row>
    <row r="18" spans="2:133" ht="11.25" customHeight="1" x14ac:dyDescent="0.2">
      <c r="B18" s="682" t="s">
        <v>269</v>
      </c>
      <c r="C18" s="683"/>
      <c r="D18" s="683"/>
      <c r="E18" s="683"/>
      <c r="F18" s="683"/>
      <c r="G18" s="683"/>
      <c r="H18" s="683"/>
      <c r="I18" s="683"/>
      <c r="J18" s="683"/>
      <c r="K18" s="683"/>
      <c r="L18" s="683"/>
      <c r="M18" s="683"/>
      <c r="N18" s="683"/>
      <c r="O18" s="683"/>
      <c r="P18" s="683"/>
      <c r="Q18" s="684"/>
      <c r="R18" s="685">
        <v>17283</v>
      </c>
      <c r="S18" s="686"/>
      <c r="T18" s="686"/>
      <c r="U18" s="686"/>
      <c r="V18" s="686"/>
      <c r="W18" s="686"/>
      <c r="X18" s="686"/>
      <c r="Y18" s="687"/>
      <c r="Z18" s="688">
        <v>0.1</v>
      </c>
      <c r="AA18" s="688"/>
      <c r="AB18" s="688"/>
      <c r="AC18" s="688"/>
      <c r="AD18" s="689">
        <v>17283</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2">
      <c r="B19" s="682" t="s">
        <v>272</v>
      </c>
      <c r="C19" s="683"/>
      <c r="D19" s="683"/>
      <c r="E19" s="683"/>
      <c r="F19" s="683"/>
      <c r="G19" s="683"/>
      <c r="H19" s="683"/>
      <c r="I19" s="683"/>
      <c r="J19" s="683"/>
      <c r="K19" s="683"/>
      <c r="L19" s="683"/>
      <c r="M19" s="683"/>
      <c r="N19" s="683"/>
      <c r="O19" s="683"/>
      <c r="P19" s="683"/>
      <c r="Q19" s="684"/>
      <c r="R19" s="685">
        <v>13408</v>
      </c>
      <c r="S19" s="686"/>
      <c r="T19" s="686"/>
      <c r="U19" s="686"/>
      <c r="V19" s="686"/>
      <c r="W19" s="686"/>
      <c r="X19" s="686"/>
      <c r="Y19" s="687"/>
      <c r="Z19" s="688">
        <v>0.1</v>
      </c>
      <c r="AA19" s="688"/>
      <c r="AB19" s="688"/>
      <c r="AC19" s="688"/>
      <c r="AD19" s="689">
        <v>13408</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130</v>
      </c>
      <c r="BH19" s="686"/>
      <c r="BI19" s="686"/>
      <c r="BJ19" s="686"/>
      <c r="BK19" s="686"/>
      <c r="BL19" s="686"/>
      <c r="BM19" s="686"/>
      <c r="BN19" s="687"/>
      <c r="BO19" s="688" t="s">
        <v>234</v>
      </c>
      <c r="BP19" s="688"/>
      <c r="BQ19" s="688"/>
      <c r="BR19" s="688"/>
      <c r="BS19" s="694" t="s">
        <v>130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2787</v>
      </c>
      <c r="S20" s="686"/>
      <c r="T20" s="686"/>
      <c r="U20" s="686"/>
      <c r="V20" s="686"/>
      <c r="W20" s="686"/>
      <c r="X20" s="686"/>
      <c r="Y20" s="687"/>
      <c r="Z20" s="688">
        <v>0</v>
      </c>
      <c r="AA20" s="688"/>
      <c r="AB20" s="688"/>
      <c r="AC20" s="688"/>
      <c r="AD20" s="689">
        <v>2787</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130</v>
      </c>
      <c r="BH20" s="686"/>
      <c r="BI20" s="686"/>
      <c r="BJ20" s="686"/>
      <c r="BK20" s="686"/>
      <c r="BL20" s="686"/>
      <c r="BM20" s="686"/>
      <c r="BN20" s="687"/>
      <c r="BO20" s="688" t="s">
        <v>130</v>
      </c>
      <c r="BP20" s="688"/>
      <c r="BQ20" s="688"/>
      <c r="BR20" s="688"/>
      <c r="BS20" s="694" t="s">
        <v>130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11551483</v>
      </c>
      <c r="CS20" s="686"/>
      <c r="CT20" s="686"/>
      <c r="CU20" s="686"/>
      <c r="CV20" s="686"/>
      <c r="CW20" s="686"/>
      <c r="CX20" s="686"/>
      <c r="CY20" s="687"/>
      <c r="CZ20" s="688">
        <v>100</v>
      </c>
      <c r="DA20" s="688"/>
      <c r="DB20" s="688"/>
      <c r="DC20" s="688"/>
      <c r="DD20" s="694">
        <v>1282578</v>
      </c>
      <c r="DE20" s="686"/>
      <c r="DF20" s="686"/>
      <c r="DG20" s="686"/>
      <c r="DH20" s="686"/>
      <c r="DI20" s="686"/>
      <c r="DJ20" s="686"/>
      <c r="DK20" s="686"/>
      <c r="DL20" s="686"/>
      <c r="DM20" s="686"/>
      <c r="DN20" s="686"/>
      <c r="DO20" s="686"/>
      <c r="DP20" s="687"/>
      <c r="DQ20" s="694">
        <v>5909286</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1088</v>
      </c>
      <c r="S21" s="686"/>
      <c r="T21" s="686"/>
      <c r="U21" s="686"/>
      <c r="V21" s="686"/>
      <c r="W21" s="686"/>
      <c r="X21" s="686"/>
      <c r="Y21" s="687"/>
      <c r="Z21" s="688">
        <v>0</v>
      </c>
      <c r="AA21" s="688"/>
      <c r="AB21" s="688"/>
      <c r="AC21" s="688"/>
      <c r="AD21" s="689">
        <v>1088</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130</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v>2411284</v>
      </c>
      <c r="S22" s="686"/>
      <c r="T22" s="686"/>
      <c r="U22" s="686"/>
      <c r="V22" s="686"/>
      <c r="W22" s="686"/>
      <c r="X22" s="686"/>
      <c r="Y22" s="687"/>
      <c r="Z22" s="688">
        <v>20.2</v>
      </c>
      <c r="AA22" s="688"/>
      <c r="AB22" s="688"/>
      <c r="AC22" s="688"/>
      <c r="AD22" s="689">
        <v>2229525</v>
      </c>
      <c r="AE22" s="689"/>
      <c r="AF22" s="689"/>
      <c r="AG22" s="689"/>
      <c r="AH22" s="689"/>
      <c r="AI22" s="689"/>
      <c r="AJ22" s="689"/>
      <c r="AK22" s="689"/>
      <c r="AL22" s="690">
        <v>44.5</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v>2229525</v>
      </c>
      <c r="S23" s="686"/>
      <c r="T23" s="686"/>
      <c r="U23" s="686"/>
      <c r="V23" s="686"/>
      <c r="W23" s="686"/>
      <c r="X23" s="686"/>
      <c r="Y23" s="687"/>
      <c r="Z23" s="688">
        <v>18.7</v>
      </c>
      <c r="AA23" s="688"/>
      <c r="AB23" s="688"/>
      <c r="AC23" s="688"/>
      <c r="AD23" s="689">
        <v>2229525</v>
      </c>
      <c r="AE23" s="689"/>
      <c r="AF23" s="689"/>
      <c r="AG23" s="689"/>
      <c r="AH23" s="689"/>
      <c r="AI23" s="689"/>
      <c r="AJ23" s="689"/>
      <c r="AK23" s="689"/>
      <c r="AL23" s="690">
        <v>44.5</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234</v>
      </c>
      <c r="BP23" s="688"/>
      <c r="BQ23" s="688"/>
      <c r="BR23" s="688"/>
      <c r="BS23" s="694" t="s">
        <v>234</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v>181759</v>
      </c>
      <c r="S24" s="686"/>
      <c r="T24" s="686"/>
      <c r="U24" s="686"/>
      <c r="V24" s="686"/>
      <c r="W24" s="686"/>
      <c r="X24" s="686"/>
      <c r="Y24" s="687"/>
      <c r="Z24" s="688">
        <v>1.5</v>
      </c>
      <c r="AA24" s="688"/>
      <c r="AB24" s="688"/>
      <c r="AC24" s="688"/>
      <c r="AD24" s="689" t="s">
        <v>130</v>
      </c>
      <c r="AE24" s="689"/>
      <c r="AF24" s="689"/>
      <c r="AG24" s="689"/>
      <c r="AH24" s="689"/>
      <c r="AI24" s="689"/>
      <c r="AJ24" s="689"/>
      <c r="AK24" s="689"/>
      <c r="AL24" s="690" t="s">
        <v>130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4024400</v>
      </c>
      <c r="CS24" s="675"/>
      <c r="CT24" s="675"/>
      <c r="CU24" s="675"/>
      <c r="CV24" s="675"/>
      <c r="CW24" s="675"/>
      <c r="CX24" s="675"/>
      <c r="CY24" s="676"/>
      <c r="CZ24" s="679">
        <v>34.799999999999997</v>
      </c>
      <c r="DA24" s="680"/>
      <c r="DB24" s="680"/>
      <c r="DC24" s="699"/>
      <c r="DD24" s="724">
        <v>2539223</v>
      </c>
      <c r="DE24" s="675"/>
      <c r="DF24" s="675"/>
      <c r="DG24" s="675"/>
      <c r="DH24" s="675"/>
      <c r="DI24" s="675"/>
      <c r="DJ24" s="675"/>
      <c r="DK24" s="676"/>
      <c r="DL24" s="724">
        <v>2444993</v>
      </c>
      <c r="DM24" s="675"/>
      <c r="DN24" s="675"/>
      <c r="DO24" s="675"/>
      <c r="DP24" s="675"/>
      <c r="DQ24" s="675"/>
      <c r="DR24" s="675"/>
      <c r="DS24" s="675"/>
      <c r="DT24" s="675"/>
      <c r="DU24" s="675"/>
      <c r="DV24" s="676"/>
      <c r="DW24" s="679">
        <v>46.6</v>
      </c>
      <c r="DX24" s="680"/>
      <c r="DY24" s="680"/>
      <c r="DZ24" s="680"/>
      <c r="EA24" s="680"/>
      <c r="EB24" s="680"/>
      <c r="EC24" s="681"/>
    </row>
    <row r="25" spans="2:133" ht="11.25" customHeight="1" x14ac:dyDescent="0.2">
      <c r="B25" s="682" t="s">
        <v>293</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234</v>
      </c>
      <c r="AE25" s="689"/>
      <c r="AF25" s="689"/>
      <c r="AG25" s="689"/>
      <c r="AH25" s="689"/>
      <c r="AI25" s="689"/>
      <c r="AJ25" s="689"/>
      <c r="AK25" s="689"/>
      <c r="AL25" s="690" t="s">
        <v>234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1209862</v>
      </c>
      <c r="CS25" s="721"/>
      <c r="CT25" s="721"/>
      <c r="CU25" s="721"/>
      <c r="CV25" s="721"/>
      <c r="CW25" s="721"/>
      <c r="CX25" s="721"/>
      <c r="CY25" s="722"/>
      <c r="CZ25" s="690">
        <v>10.5</v>
      </c>
      <c r="DA25" s="719"/>
      <c r="DB25" s="719"/>
      <c r="DC25" s="723"/>
      <c r="DD25" s="694">
        <v>1135515</v>
      </c>
      <c r="DE25" s="721"/>
      <c r="DF25" s="721"/>
      <c r="DG25" s="721"/>
      <c r="DH25" s="721"/>
      <c r="DI25" s="721"/>
      <c r="DJ25" s="721"/>
      <c r="DK25" s="722"/>
      <c r="DL25" s="694">
        <v>1098296</v>
      </c>
      <c r="DM25" s="721"/>
      <c r="DN25" s="721"/>
      <c r="DO25" s="721"/>
      <c r="DP25" s="721"/>
      <c r="DQ25" s="721"/>
      <c r="DR25" s="721"/>
      <c r="DS25" s="721"/>
      <c r="DT25" s="721"/>
      <c r="DU25" s="721"/>
      <c r="DV25" s="722"/>
      <c r="DW25" s="690">
        <v>20.9</v>
      </c>
      <c r="DX25" s="719"/>
      <c r="DY25" s="719"/>
      <c r="DZ25" s="719"/>
      <c r="EA25" s="719"/>
      <c r="EB25" s="719"/>
      <c r="EC25" s="720"/>
    </row>
    <row r="26" spans="2:133" ht="11.25" customHeight="1" x14ac:dyDescent="0.2">
      <c r="B26" s="682" t="s">
        <v>296</v>
      </c>
      <c r="C26" s="683"/>
      <c r="D26" s="683"/>
      <c r="E26" s="683"/>
      <c r="F26" s="683"/>
      <c r="G26" s="683"/>
      <c r="H26" s="683"/>
      <c r="I26" s="683"/>
      <c r="J26" s="683"/>
      <c r="K26" s="683"/>
      <c r="L26" s="683"/>
      <c r="M26" s="683"/>
      <c r="N26" s="683"/>
      <c r="O26" s="683"/>
      <c r="P26" s="683"/>
      <c r="Q26" s="684"/>
      <c r="R26" s="685">
        <v>5184907</v>
      </c>
      <c r="S26" s="686"/>
      <c r="T26" s="686"/>
      <c r="U26" s="686"/>
      <c r="V26" s="686"/>
      <c r="W26" s="686"/>
      <c r="X26" s="686"/>
      <c r="Y26" s="687"/>
      <c r="Z26" s="688">
        <v>43.4</v>
      </c>
      <c r="AA26" s="688"/>
      <c r="AB26" s="688"/>
      <c r="AC26" s="688"/>
      <c r="AD26" s="689">
        <v>5003148</v>
      </c>
      <c r="AE26" s="689"/>
      <c r="AF26" s="689"/>
      <c r="AG26" s="689"/>
      <c r="AH26" s="689"/>
      <c r="AI26" s="689"/>
      <c r="AJ26" s="689"/>
      <c r="AK26" s="689"/>
      <c r="AL26" s="690">
        <v>99.8</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700860</v>
      </c>
      <c r="CS26" s="686"/>
      <c r="CT26" s="686"/>
      <c r="CU26" s="686"/>
      <c r="CV26" s="686"/>
      <c r="CW26" s="686"/>
      <c r="CX26" s="686"/>
      <c r="CY26" s="687"/>
      <c r="CZ26" s="690">
        <v>6.1</v>
      </c>
      <c r="DA26" s="719"/>
      <c r="DB26" s="719"/>
      <c r="DC26" s="723"/>
      <c r="DD26" s="694">
        <v>678977</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2">
      <c r="B27" s="682" t="s">
        <v>299</v>
      </c>
      <c r="C27" s="683"/>
      <c r="D27" s="683"/>
      <c r="E27" s="683"/>
      <c r="F27" s="683"/>
      <c r="G27" s="683"/>
      <c r="H27" s="683"/>
      <c r="I27" s="683"/>
      <c r="J27" s="683"/>
      <c r="K27" s="683"/>
      <c r="L27" s="683"/>
      <c r="M27" s="683"/>
      <c r="N27" s="683"/>
      <c r="O27" s="683"/>
      <c r="P27" s="683"/>
      <c r="Q27" s="684"/>
      <c r="R27" s="685">
        <v>3550</v>
      </c>
      <c r="S27" s="686"/>
      <c r="T27" s="686"/>
      <c r="U27" s="686"/>
      <c r="V27" s="686"/>
      <c r="W27" s="686"/>
      <c r="X27" s="686"/>
      <c r="Y27" s="687"/>
      <c r="Z27" s="688">
        <v>0</v>
      </c>
      <c r="AA27" s="688"/>
      <c r="AB27" s="688"/>
      <c r="AC27" s="688"/>
      <c r="AD27" s="689">
        <v>3550</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2181604</v>
      </c>
      <c r="BH27" s="686"/>
      <c r="BI27" s="686"/>
      <c r="BJ27" s="686"/>
      <c r="BK27" s="686"/>
      <c r="BL27" s="686"/>
      <c r="BM27" s="686"/>
      <c r="BN27" s="687"/>
      <c r="BO27" s="688">
        <v>100</v>
      </c>
      <c r="BP27" s="688"/>
      <c r="BQ27" s="688"/>
      <c r="BR27" s="688"/>
      <c r="BS27" s="694" t="s">
        <v>234</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2052876</v>
      </c>
      <c r="CS27" s="721"/>
      <c r="CT27" s="721"/>
      <c r="CU27" s="721"/>
      <c r="CV27" s="721"/>
      <c r="CW27" s="721"/>
      <c r="CX27" s="721"/>
      <c r="CY27" s="722"/>
      <c r="CZ27" s="690">
        <v>17.8</v>
      </c>
      <c r="DA27" s="719"/>
      <c r="DB27" s="719"/>
      <c r="DC27" s="723"/>
      <c r="DD27" s="694">
        <v>652685</v>
      </c>
      <c r="DE27" s="721"/>
      <c r="DF27" s="721"/>
      <c r="DG27" s="721"/>
      <c r="DH27" s="721"/>
      <c r="DI27" s="721"/>
      <c r="DJ27" s="721"/>
      <c r="DK27" s="722"/>
      <c r="DL27" s="694">
        <v>595674</v>
      </c>
      <c r="DM27" s="721"/>
      <c r="DN27" s="721"/>
      <c r="DO27" s="721"/>
      <c r="DP27" s="721"/>
      <c r="DQ27" s="721"/>
      <c r="DR27" s="721"/>
      <c r="DS27" s="721"/>
      <c r="DT27" s="721"/>
      <c r="DU27" s="721"/>
      <c r="DV27" s="722"/>
      <c r="DW27" s="690">
        <v>11.4</v>
      </c>
      <c r="DX27" s="719"/>
      <c r="DY27" s="719"/>
      <c r="DZ27" s="719"/>
      <c r="EA27" s="719"/>
      <c r="EB27" s="719"/>
      <c r="EC27" s="720"/>
    </row>
    <row r="28" spans="2:133" ht="11.25" customHeight="1" x14ac:dyDescent="0.2">
      <c r="B28" s="682" t="s">
        <v>302</v>
      </c>
      <c r="C28" s="683"/>
      <c r="D28" s="683"/>
      <c r="E28" s="683"/>
      <c r="F28" s="683"/>
      <c r="G28" s="683"/>
      <c r="H28" s="683"/>
      <c r="I28" s="683"/>
      <c r="J28" s="683"/>
      <c r="K28" s="683"/>
      <c r="L28" s="683"/>
      <c r="M28" s="683"/>
      <c r="N28" s="683"/>
      <c r="O28" s="683"/>
      <c r="P28" s="683"/>
      <c r="Q28" s="684"/>
      <c r="R28" s="685">
        <v>44295</v>
      </c>
      <c r="S28" s="686"/>
      <c r="T28" s="686"/>
      <c r="U28" s="686"/>
      <c r="V28" s="686"/>
      <c r="W28" s="686"/>
      <c r="X28" s="686"/>
      <c r="Y28" s="687"/>
      <c r="Z28" s="688">
        <v>0.4</v>
      </c>
      <c r="AA28" s="688"/>
      <c r="AB28" s="688"/>
      <c r="AC28" s="688"/>
      <c r="AD28" s="689" t="s">
        <v>130</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761662</v>
      </c>
      <c r="CS28" s="686"/>
      <c r="CT28" s="686"/>
      <c r="CU28" s="686"/>
      <c r="CV28" s="686"/>
      <c r="CW28" s="686"/>
      <c r="CX28" s="686"/>
      <c r="CY28" s="687"/>
      <c r="CZ28" s="690">
        <v>6.6</v>
      </c>
      <c r="DA28" s="719"/>
      <c r="DB28" s="719"/>
      <c r="DC28" s="723"/>
      <c r="DD28" s="694">
        <v>751023</v>
      </c>
      <c r="DE28" s="686"/>
      <c r="DF28" s="686"/>
      <c r="DG28" s="686"/>
      <c r="DH28" s="686"/>
      <c r="DI28" s="686"/>
      <c r="DJ28" s="686"/>
      <c r="DK28" s="687"/>
      <c r="DL28" s="694">
        <v>751023</v>
      </c>
      <c r="DM28" s="686"/>
      <c r="DN28" s="686"/>
      <c r="DO28" s="686"/>
      <c r="DP28" s="686"/>
      <c r="DQ28" s="686"/>
      <c r="DR28" s="686"/>
      <c r="DS28" s="686"/>
      <c r="DT28" s="686"/>
      <c r="DU28" s="686"/>
      <c r="DV28" s="687"/>
      <c r="DW28" s="690">
        <v>14.3</v>
      </c>
      <c r="DX28" s="719"/>
      <c r="DY28" s="719"/>
      <c r="DZ28" s="719"/>
      <c r="EA28" s="719"/>
      <c r="EB28" s="719"/>
      <c r="EC28" s="720"/>
    </row>
    <row r="29" spans="2:133" ht="11.25" customHeight="1" x14ac:dyDescent="0.2">
      <c r="B29" s="682" t="s">
        <v>304</v>
      </c>
      <c r="C29" s="683"/>
      <c r="D29" s="683"/>
      <c r="E29" s="683"/>
      <c r="F29" s="683"/>
      <c r="G29" s="683"/>
      <c r="H29" s="683"/>
      <c r="I29" s="683"/>
      <c r="J29" s="683"/>
      <c r="K29" s="683"/>
      <c r="L29" s="683"/>
      <c r="M29" s="683"/>
      <c r="N29" s="683"/>
      <c r="O29" s="683"/>
      <c r="P29" s="683"/>
      <c r="Q29" s="684"/>
      <c r="R29" s="685">
        <v>93029</v>
      </c>
      <c r="S29" s="686"/>
      <c r="T29" s="686"/>
      <c r="U29" s="686"/>
      <c r="V29" s="686"/>
      <c r="W29" s="686"/>
      <c r="X29" s="686"/>
      <c r="Y29" s="687"/>
      <c r="Z29" s="688">
        <v>0.8</v>
      </c>
      <c r="AA29" s="688"/>
      <c r="AB29" s="688"/>
      <c r="AC29" s="688"/>
      <c r="AD29" s="689">
        <v>4876</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69</v>
      </c>
      <c r="CG29" s="701"/>
      <c r="CH29" s="701"/>
      <c r="CI29" s="701"/>
      <c r="CJ29" s="701"/>
      <c r="CK29" s="701"/>
      <c r="CL29" s="701"/>
      <c r="CM29" s="701"/>
      <c r="CN29" s="701"/>
      <c r="CO29" s="701"/>
      <c r="CP29" s="701"/>
      <c r="CQ29" s="702"/>
      <c r="CR29" s="685">
        <v>761662</v>
      </c>
      <c r="CS29" s="721"/>
      <c r="CT29" s="721"/>
      <c r="CU29" s="721"/>
      <c r="CV29" s="721"/>
      <c r="CW29" s="721"/>
      <c r="CX29" s="721"/>
      <c r="CY29" s="722"/>
      <c r="CZ29" s="690">
        <v>6.6</v>
      </c>
      <c r="DA29" s="719"/>
      <c r="DB29" s="719"/>
      <c r="DC29" s="723"/>
      <c r="DD29" s="694">
        <v>751023</v>
      </c>
      <c r="DE29" s="721"/>
      <c r="DF29" s="721"/>
      <c r="DG29" s="721"/>
      <c r="DH29" s="721"/>
      <c r="DI29" s="721"/>
      <c r="DJ29" s="721"/>
      <c r="DK29" s="722"/>
      <c r="DL29" s="694">
        <v>751023</v>
      </c>
      <c r="DM29" s="721"/>
      <c r="DN29" s="721"/>
      <c r="DO29" s="721"/>
      <c r="DP29" s="721"/>
      <c r="DQ29" s="721"/>
      <c r="DR29" s="721"/>
      <c r="DS29" s="721"/>
      <c r="DT29" s="721"/>
      <c r="DU29" s="721"/>
      <c r="DV29" s="722"/>
      <c r="DW29" s="690">
        <v>14.3</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20380</v>
      </c>
      <c r="S30" s="686"/>
      <c r="T30" s="686"/>
      <c r="U30" s="686"/>
      <c r="V30" s="686"/>
      <c r="W30" s="686"/>
      <c r="X30" s="686"/>
      <c r="Y30" s="687"/>
      <c r="Z30" s="688">
        <v>0.2</v>
      </c>
      <c r="AA30" s="688"/>
      <c r="AB30" s="688"/>
      <c r="AC30" s="688"/>
      <c r="AD30" s="689" t="s">
        <v>130</v>
      </c>
      <c r="AE30" s="689"/>
      <c r="AF30" s="689"/>
      <c r="AG30" s="689"/>
      <c r="AH30" s="689"/>
      <c r="AI30" s="689"/>
      <c r="AJ30" s="689"/>
      <c r="AK30" s="689"/>
      <c r="AL30" s="690" t="s">
        <v>130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725930</v>
      </c>
      <c r="CS30" s="686"/>
      <c r="CT30" s="686"/>
      <c r="CU30" s="686"/>
      <c r="CV30" s="686"/>
      <c r="CW30" s="686"/>
      <c r="CX30" s="686"/>
      <c r="CY30" s="687"/>
      <c r="CZ30" s="690">
        <v>6.3</v>
      </c>
      <c r="DA30" s="719"/>
      <c r="DB30" s="719"/>
      <c r="DC30" s="723"/>
      <c r="DD30" s="694">
        <v>715588</v>
      </c>
      <c r="DE30" s="686"/>
      <c r="DF30" s="686"/>
      <c r="DG30" s="686"/>
      <c r="DH30" s="686"/>
      <c r="DI30" s="686"/>
      <c r="DJ30" s="686"/>
      <c r="DK30" s="687"/>
      <c r="DL30" s="694">
        <v>715588</v>
      </c>
      <c r="DM30" s="686"/>
      <c r="DN30" s="686"/>
      <c r="DO30" s="686"/>
      <c r="DP30" s="686"/>
      <c r="DQ30" s="686"/>
      <c r="DR30" s="686"/>
      <c r="DS30" s="686"/>
      <c r="DT30" s="686"/>
      <c r="DU30" s="686"/>
      <c r="DV30" s="687"/>
      <c r="DW30" s="690">
        <v>13.6</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3678323</v>
      </c>
      <c r="S31" s="686"/>
      <c r="T31" s="686"/>
      <c r="U31" s="686"/>
      <c r="V31" s="686"/>
      <c r="W31" s="686"/>
      <c r="X31" s="686"/>
      <c r="Y31" s="687"/>
      <c r="Z31" s="688">
        <v>30.8</v>
      </c>
      <c r="AA31" s="688"/>
      <c r="AB31" s="688"/>
      <c r="AC31" s="688"/>
      <c r="AD31" s="689" t="s">
        <v>130</v>
      </c>
      <c r="AE31" s="689"/>
      <c r="AF31" s="689"/>
      <c r="AG31" s="689"/>
      <c r="AH31" s="689"/>
      <c r="AI31" s="689"/>
      <c r="AJ31" s="689"/>
      <c r="AK31" s="689"/>
      <c r="AL31" s="690" t="s">
        <v>130</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99.1</v>
      </c>
      <c r="BH31" s="740"/>
      <c r="BI31" s="740"/>
      <c r="BJ31" s="740"/>
      <c r="BK31" s="740"/>
      <c r="BL31" s="740"/>
      <c r="BM31" s="680">
        <v>97.4</v>
      </c>
      <c r="BN31" s="740"/>
      <c r="BO31" s="740"/>
      <c r="BP31" s="740"/>
      <c r="BQ31" s="741"/>
      <c r="BR31" s="753">
        <v>99.1</v>
      </c>
      <c r="BS31" s="740"/>
      <c r="BT31" s="740"/>
      <c r="BU31" s="740"/>
      <c r="BV31" s="740"/>
      <c r="BW31" s="740"/>
      <c r="BX31" s="680">
        <v>97.1</v>
      </c>
      <c r="BY31" s="740"/>
      <c r="BZ31" s="740"/>
      <c r="CA31" s="740"/>
      <c r="CB31" s="741"/>
      <c r="CD31" s="727"/>
      <c r="CE31" s="728"/>
      <c r="CF31" s="700" t="s">
        <v>313</v>
      </c>
      <c r="CG31" s="701"/>
      <c r="CH31" s="701"/>
      <c r="CI31" s="701"/>
      <c r="CJ31" s="701"/>
      <c r="CK31" s="701"/>
      <c r="CL31" s="701"/>
      <c r="CM31" s="701"/>
      <c r="CN31" s="701"/>
      <c r="CO31" s="701"/>
      <c r="CP31" s="701"/>
      <c r="CQ31" s="702"/>
      <c r="CR31" s="685">
        <v>35732</v>
      </c>
      <c r="CS31" s="721"/>
      <c r="CT31" s="721"/>
      <c r="CU31" s="721"/>
      <c r="CV31" s="721"/>
      <c r="CW31" s="721"/>
      <c r="CX31" s="721"/>
      <c r="CY31" s="722"/>
      <c r="CZ31" s="690">
        <v>0.3</v>
      </c>
      <c r="DA31" s="719"/>
      <c r="DB31" s="719"/>
      <c r="DC31" s="723"/>
      <c r="DD31" s="694">
        <v>35435</v>
      </c>
      <c r="DE31" s="721"/>
      <c r="DF31" s="721"/>
      <c r="DG31" s="721"/>
      <c r="DH31" s="721"/>
      <c r="DI31" s="721"/>
      <c r="DJ31" s="721"/>
      <c r="DK31" s="722"/>
      <c r="DL31" s="694">
        <v>35435</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314</v>
      </c>
      <c r="C32" s="732"/>
      <c r="D32" s="732"/>
      <c r="E32" s="732"/>
      <c r="F32" s="732"/>
      <c r="G32" s="732"/>
      <c r="H32" s="732"/>
      <c r="I32" s="732"/>
      <c r="J32" s="732"/>
      <c r="K32" s="732"/>
      <c r="L32" s="732"/>
      <c r="M32" s="732"/>
      <c r="N32" s="732"/>
      <c r="O32" s="732"/>
      <c r="P32" s="732"/>
      <c r="Q32" s="733"/>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98.9</v>
      </c>
      <c r="BH32" s="721"/>
      <c r="BI32" s="721"/>
      <c r="BJ32" s="721"/>
      <c r="BK32" s="721"/>
      <c r="BL32" s="721"/>
      <c r="BM32" s="691">
        <v>96.8</v>
      </c>
      <c r="BN32" s="751"/>
      <c r="BO32" s="751"/>
      <c r="BP32" s="751"/>
      <c r="BQ32" s="752"/>
      <c r="BR32" s="754">
        <v>98.7</v>
      </c>
      <c r="BS32" s="721"/>
      <c r="BT32" s="721"/>
      <c r="BU32" s="721"/>
      <c r="BV32" s="721"/>
      <c r="BW32" s="721"/>
      <c r="BX32" s="691">
        <v>96</v>
      </c>
      <c r="BY32" s="751"/>
      <c r="BZ32" s="751"/>
      <c r="CA32" s="751"/>
      <c r="CB32" s="752"/>
      <c r="CD32" s="729"/>
      <c r="CE32" s="730"/>
      <c r="CF32" s="700" t="s">
        <v>317</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19"/>
      <c r="DB32" s="719"/>
      <c r="DC32" s="723"/>
      <c r="DD32" s="694" t="s">
        <v>130</v>
      </c>
      <c r="DE32" s="686"/>
      <c r="DF32" s="686"/>
      <c r="DG32" s="686"/>
      <c r="DH32" s="686"/>
      <c r="DI32" s="686"/>
      <c r="DJ32" s="686"/>
      <c r="DK32" s="687"/>
      <c r="DL32" s="694" t="s">
        <v>130</v>
      </c>
      <c r="DM32" s="686"/>
      <c r="DN32" s="686"/>
      <c r="DO32" s="686"/>
      <c r="DP32" s="686"/>
      <c r="DQ32" s="686"/>
      <c r="DR32" s="686"/>
      <c r="DS32" s="686"/>
      <c r="DT32" s="686"/>
      <c r="DU32" s="686"/>
      <c r="DV32" s="687"/>
      <c r="DW32" s="690" t="s">
        <v>234</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1010543</v>
      </c>
      <c r="S33" s="686"/>
      <c r="T33" s="686"/>
      <c r="U33" s="686"/>
      <c r="V33" s="686"/>
      <c r="W33" s="686"/>
      <c r="X33" s="686"/>
      <c r="Y33" s="687"/>
      <c r="Z33" s="688">
        <v>8.5</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99.1</v>
      </c>
      <c r="BH33" s="756"/>
      <c r="BI33" s="756"/>
      <c r="BJ33" s="756"/>
      <c r="BK33" s="756"/>
      <c r="BL33" s="756"/>
      <c r="BM33" s="757">
        <v>97.5</v>
      </c>
      <c r="BN33" s="756"/>
      <c r="BO33" s="756"/>
      <c r="BP33" s="756"/>
      <c r="BQ33" s="758"/>
      <c r="BR33" s="755">
        <v>99.3</v>
      </c>
      <c r="BS33" s="756"/>
      <c r="BT33" s="756"/>
      <c r="BU33" s="756"/>
      <c r="BV33" s="756"/>
      <c r="BW33" s="756"/>
      <c r="BX33" s="757">
        <v>97.4</v>
      </c>
      <c r="BY33" s="756"/>
      <c r="BZ33" s="756"/>
      <c r="CA33" s="756"/>
      <c r="CB33" s="758"/>
      <c r="CD33" s="700" t="s">
        <v>320</v>
      </c>
      <c r="CE33" s="701"/>
      <c r="CF33" s="701"/>
      <c r="CG33" s="701"/>
      <c r="CH33" s="701"/>
      <c r="CI33" s="701"/>
      <c r="CJ33" s="701"/>
      <c r="CK33" s="701"/>
      <c r="CL33" s="701"/>
      <c r="CM33" s="701"/>
      <c r="CN33" s="701"/>
      <c r="CO33" s="701"/>
      <c r="CP33" s="701"/>
      <c r="CQ33" s="702"/>
      <c r="CR33" s="685">
        <v>6228940</v>
      </c>
      <c r="CS33" s="721"/>
      <c r="CT33" s="721"/>
      <c r="CU33" s="721"/>
      <c r="CV33" s="721"/>
      <c r="CW33" s="721"/>
      <c r="CX33" s="721"/>
      <c r="CY33" s="722"/>
      <c r="CZ33" s="690">
        <v>53.9</v>
      </c>
      <c r="DA33" s="719"/>
      <c r="DB33" s="719"/>
      <c r="DC33" s="723"/>
      <c r="DD33" s="694">
        <v>3060907</v>
      </c>
      <c r="DE33" s="721"/>
      <c r="DF33" s="721"/>
      <c r="DG33" s="721"/>
      <c r="DH33" s="721"/>
      <c r="DI33" s="721"/>
      <c r="DJ33" s="721"/>
      <c r="DK33" s="722"/>
      <c r="DL33" s="694">
        <v>2223264</v>
      </c>
      <c r="DM33" s="721"/>
      <c r="DN33" s="721"/>
      <c r="DO33" s="721"/>
      <c r="DP33" s="721"/>
      <c r="DQ33" s="721"/>
      <c r="DR33" s="721"/>
      <c r="DS33" s="721"/>
      <c r="DT33" s="721"/>
      <c r="DU33" s="721"/>
      <c r="DV33" s="722"/>
      <c r="DW33" s="690">
        <v>42.4</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24437</v>
      </c>
      <c r="S34" s="686"/>
      <c r="T34" s="686"/>
      <c r="U34" s="686"/>
      <c r="V34" s="686"/>
      <c r="W34" s="686"/>
      <c r="X34" s="686"/>
      <c r="Y34" s="687"/>
      <c r="Z34" s="688">
        <v>0.2</v>
      </c>
      <c r="AA34" s="688"/>
      <c r="AB34" s="688"/>
      <c r="AC34" s="688"/>
      <c r="AD34" s="689" t="s">
        <v>234</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1480156</v>
      </c>
      <c r="CS34" s="686"/>
      <c r="CT34" s="686"/>
      <c r="CU34" s="686"/>
      <c r="CV34" s="686"/>
      <c r="CW34" s="686"/>
      <c r="CX34" s="686"/>
      <c r="CY34" s="687"/>
      <c r="CZ34" s="690">
        <v>12.8</v>
      </c>
      <c r="DA34" s="719"/>
      <c r="DB34" s="719"/>
      <c r="DC34" s="723"/>
      <c r="DD34" s="694">
        <v>1131531</v>
      </c>
      <c r="DE34" s="686"/>
      <c r="DF34" s="686"/>
      <c r="DG34" s="686"/>
      <c r="DH34" s="686"/>
      <c r="DI34" s="686"/>
      <c r="DJ34" s="686"/>
      <c r="DK34" s="687"/>
      <c r="DL34" s="694">
        <v>868178</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286367</v>
      </c>
      <c r="S35" s="686"/>
      <c r="T35" s="686"/>
      <c r="U35" s="686"/>
      <c r="V35" s="686"/>
      <c r="W35" s="686"/>
      <c r="X35" s="686"/>
      <c r="Y35" s="687"/>
      <c r="Z35" s="688">
        <v>2.4</v>
      </c>
      <c r="AA35" s="688"/>
      <c r="AB35" s="688"/>
      <c r="AC35" s="688"/>
      <c r="AD35" s="689" t="s">
        <v>130</v>
      </c>
      <c r="AE35" s="689"/>
      <c r="AF35" s="689"/>
      <c r="AG35" s="689"/>
      <c r="AH35" s="689"/>
      <c r="AI35" s="689"/>
      <c r="AJ35" s="689"/>
      <c r="AK35" s="689"/>
      <c r="AL35" s="690" t="s">
        <v>130</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149168</v>
      </c>
      <c r="CS35" s="721"/>
      <c r="CT35" s="721"/>
      <c r="CU35" s="721"/>
      <c r="CV35" s="721"/>
      <c r="CW35" s="721"/>
      <c r="CX35" s="721"/>
      <c r="CY35" s="722"/>
      <c r="CZ35" s="690">
        <v>1.3</v>
      </c>
      <c r="DA35" s="719"/>
      <c r="DB35" s="719"/>
      <c r="DC35" s="723"/>
      <c r="DD35" s="694">
        <v>122027</v>
      </c>
      <c r="DE35" s="721"/>
      <c r="DF35" s="721"/>
      <c r="DG35" s="721"/>
      <c r="DH35" s="721"/>
      <c r="DI35" s="721"/>
      <c r="DJ35" s="721"/>
      <c r="DK35" s="722"/>
      <c r="DL35" s="694">
        <v>25422</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327964</v>
      </c>
      <c r="S36" s="686"/>
      <c r="T36" s="686"/>
      <c r="U36" s="686"/>
      <c r="V36" s="686"/>
      <c r="W36" s="686"/>
      <c r="X36" s="686"/>
      <c r="Y36" s="687"/>
      <c r="Z36" s="688">
        <v>2.7</v>
      </c>
      <c r="AA36" s="688"/>
      <c r="AB36" s="688"/>
      <c r="AC36" s="688"/>
      <c r="AD36" s="689" t="s">
        <v>130</v>
      </c>
      <c r="AE36" s="689"/>
      <c r="AF36" s="689"/>
      <c r="AG36" s="689"/>
      <c r="AH36" s="689"/>
      <c r="AI36" s="689"/>
      <c r="AJ36" s="689"/>
      <c r="AK36" s="689"/>
      <c r="AL36" s="690" t="s">
        <v>130</v>
      </c>
      <c r="AM36" s="691"/>
      <c r="AN36" s="691"/>
      <c r="AO36" s="692"/>
      <c r="AP36" s="235"/>
      <c r="AQ36" s="759" t="s">
        <v>328</v>
      </c>
      <c r="AR36" s="760"/>
      <c r="AS36" s="760"/>
      <c r="AT36" s="760"/>
      <c r="AU36" s="760"/>
      <c r="AV36" s="760"/>
      <c r="AW36" s="760"/>
      <c r="AX36" s="760"/>
      <c r="AY36" s="761"/>
      <c r="AZ36" s="674">
        <v>1140238</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41821</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2961002</v>
      </c>
      <c r="CS36" s="686"/>
      <c r="CT36" s="686"/>
      <c r="CU36" s="686"/>
      <c r="CV36" s="686"/>
      <c r="CW36" s="686"/>
      <c r="CX36" s="686"/>
      <c r="CY36" s="687"/>
      <c r="CZ36" s="690">
        <v>25.6</v>
      </c>
      <c r="DA36" s="719"/>
      <c r="DB36" s="719"/>
      <c r="DC36" s="723"/>
      <c r="DD36" s="694">
        <v>705922</v>
      </c>
      <c r="DE36" s="686"/>
      <c r="DF36" s="686"/>
      <c r="DG36" s="686"/>
      <c r="DH36" s="686"/>
      <c r="DI36" s="686"/>
      <c r="DJ36" s="686"/>
      <c r="DK36" s="687"/>
      <c r="DL36" s="694">
        <v>456890</v>
      </c>
      <c r="DM36" s="686"/>
      <c r="DN36" s="686"/>
      <c r="DO36" s="686"/>
      <c r="DP36" s="686"/>
      <c r="DQ36" s="686"/>
      <c r="DR36" s="686"/>
      <c r="DS36" s="686"/>
      <c r="DT36" s="686"/>
      <c r="DU36" s="686"/>
      <c r="DV36" s="687"/>
      <c r="DW36" s="690">
        <v>8.6999999999999993</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156962</v>
      </c>
      <c r="S37" s="686"/>
      <c r="T37" s="686"/>
      <c r="U37" s="686"/>
      <c r="V37" s="686"/>
      <c r="W37" s="686"/>
      <c r="X37" s="686"/>
      <c r="Y37" s="687"/>
      <c r="Z37" s="688">
        <v>1.3</v>
      </c>
      <c r="AA37" s="688"/>
      <c r="AB37" s="688"/>
      <c r="AC37" s="688"/>
      <c r="AD37" s="689" t="s">
        <v>130</v>
      </c>
      <c r="AE37" s="689"/>
      <c r="AF37" s="689"/>
      <c r="AG37" s="689"/>
      <c r="AH37" s="689"/>
      <c r="AI37" s="689"/>
      <c r="AJ37" s="689"/>
      <c r="AK37" s="689"/>
      <c r="AL37" s="690" t="s">
        <v>130</v>
      </c>
      <c r="AM37" s="691"/>
      <c r="AN37" s="691"/>
      <c r="AO37" s="692"/>
      <c r="AQ37" s="763" t="s">
        <v>332</v>
      </c>
      <c r="AR37" s="764"/>
      <c r="AS37" s="764"/>
      <c r="AT37" s="764"/>
      <c r="AU37" s="764"/>
      <c r="AV37" s="764"/>
      <c r="AW37" s="764"/>
      <c r="AX37" s="764"/>
      <c r="AY37" s="765"/>
      <c r="AZ37" s="685">
        <v>175400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41821</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10309</v>
      </c>
      <c r="CS37" s="721"/>
      <c r="CT37" s="721"/>
      <c r="CU37" s="721"/>
      <c r="CV37" s="721"/>
      <c r="CW37" s="721"/>
      <c r="CX37" s="721"/>
      <c r="CY37" s="722"/>
      <c r="CZ37" s="690">
        <v>0.1</v>
      </c>
      <c r="DA37" s="719"/>
      <c r="DB37" s="719"/>
      <c r="DC37" s="723"/>
      <c r="DD37" s="694">
        <v>10309</v>
      </c>
      <c r="DE37" s="721"/>
      <c r="DF37" s="721"/>
      <c r="DG37" s="721"/>
      <c r="DH37" s="721"/>
      <c r="DI37" s="721"/>
      <c r="DJ37" s="721"/>
      <c r="DK37" s="722"/>
      <c r="DL37" s="694">
        <v>10209</v>
      </c>
      <c r="DM37" s="721"/>
      <c r="DN37" s="721"/>
      <c r="DO37" s="721"/>
      <c r="DP37" s="721"/>
      <c r="DQ37" s="721"/>
      <c r="DR37" s="721"/>
      <c r="DS37" s="721"/>
      <c r="DT37" s="721"/>
      <c r="DU37" s="721"/>
      <c r="DV37" s="722"/>
      <c r="DW37" s="690">
        <v>0.2</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247740</v>
      </c>
      <c r="S38" s="686"/>
      <c r="T38" s="686"/>
      <c r="U38" s="686"/>
      <c r="V38" s="686"/>
      <c r="W38" s="686"/>
      <c r="X38" s="686"/>
      <c r="Y38" s="687"/>
      <c r="Z38" s="688">
        <v>2.1</v>
      </c>
      <c r="AA38" s="688"/>
      <c r="AB38" s="688"/>
      <c r="AC38" s="688"/>
      <c r="AD38" s="689">
        <v>7</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13729</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3321</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1126509</v>
      </c>
      <c r="CS38" s="686"/>
      <c r="CT38" s="686"/>
      <c r="CU38" s="686"/>
      <c r="CV38" s="686"/>
      <c r="CW38" s="686"/>
      <c r="CX38" s="686"/>
      <c r="CY38" s="687"/>
      <c r="CZ38" s="690">
        <v>9.8000000000000007</v>
      </c>
      <c r="DA38" s="719"/>
      <c r="DB38" s="719"/>
      <c r="DC38" s="723"/>
      <c r="DD38" s="694">
        <v>920749</v>
      </c>
      <c r="DE38" s="686"/>
      <c r="DF38" s="686"/>
      <c r="DG38" s="686"/>
      <c r="DH38" s="686"/>
      <c r="DI38" s="686"/>
      <c r="DJ38" s="686"/>
      <c r="DK38" s="687"/>
      <c r="DL38" s="694">
        <v>872774</v>
      </c>
      <c r="DM38" s="686"/>
      <c r="DN38" s="686"/>
      <c r="DO38" s="686"/>
      <c r="DP38" s="686"/>
      <c r="DQ38" s="686"/>
      <c r="DR38" s="686"/>
      <c r="DS38" s="686"/>
      <c r="DT38" s="686"/>
      <c r="DU38" s="686"/>
      <c r="DV38" s="687"/>
      <c r="DW38" s="690">
        <v>16.600000000000001</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864738</v>
      </c>
      <c r="S39" s="686"/>
      <c r="T39" s="686"/>
      <c r="U39" s="686"/>
      <c r="V39" s="686"/>
      <c r="W39" s="686"/>
      <c r="X39" s="686"/>
      <c r="Y39" s="687"/>
      <c r="Z39" s="688">
        <v>7.2</v>
      </c>
      <c r="AA39" s="688"/>
      <c r="AB39" s="688"/>
      <c r="AC39" s="688"/>
      <c r="AD39" s="689" t="s">
        <v>130</v>
      </c>
      <c r="AE39" s="689"/>
      <c r="AF39" s="689"/>
      <c r="AG39" s="689"/>
      <c r="AH39" s="689"/>
      <c r="AI39" s="689"/>
      <c r="AJ39" s="689"/>
      <c r="AK39" s="689"/>
      <c r="AL39" s="690" t="s">
        <v>130</v>
      </c>
      <c r="AM39" s="691"/>
      <c r="AN39" s="691"/>
      <c r="AO39" s="692"/>
      <c r="AQ39" s="763" t="s">
        <v>340</v>
      </c>
      <c r="AR39" s="764"/>
      <c r="AS39" s="764"/>
      <c r="AT39" s="764"/>
      <c r="AU39" s="764"/>
      <c r="AV39" s="764"/>
      <c r="AW39" s="764"/>
      <c r="AX39" s="764"/>
      <c r="AY39" s="765"/>
      <c r="AZ39" s="685" t="s">
        <v>130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5471</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428105</v>
      </c>
      <c r="CS39" s="721"/>
      <c r="CT39" s="721"/>
      <c r="CU39" s="721"/>
      <c r="CV39" s="721"/>
      <c r="CW39" s="721"/>
      <c r="CX39" s="721"/>
      <c r="CY39" s="722"/>
      <c r="CZ39" s="690">
        <v>3.7</v>
      </c>
      <c r="DA39" s="719"/>
      <c r="DB39" s="719"/>
      <c r="DC39" s="723"/>
      <c r="DD39" s="694">
        <v>180678</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234</v>
      </c>
      <c r="AE40" s="689"/>
      <c r="AF40" s="689"/>
      <c r="AG40" s="689"/>
      <c r="AH40" s="689"/>
      <c r="AI40" s="689"/>
      <c r="AJ40" s="689"/>
      <c r="AK40" s="689"/>
      <c r="AL40" s="690" t="s">
        <v>130</v>
      </c>
      <c r="AM40" s="691"/>
      <c r="AN40" s="691"/>
      <c r="AO40" s="692"/>
      <c r="AQ40" s="763" t="s">
        <v>344</v>
      </c>
      <c r="AR40" s="764"/>
      <c r="AS40" s="764"/>
      <c r="AT40" s="764"/>
      <c r="AU40" s="764"/>
      <c r="AV40" s="764"/>
      <c r="AW40" s="764"/>
      <c r="AX40" s="764"/>
      <c r="AY40" s="765"/>
      <c r="AZ40" s="685" t="s">
        <v>234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90</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84000</v>
      </c>
      <c r="CS40" s="686"/>
      <c r="CT40" s="686"/>
      <c r="CU40" s="686"/>
      <c r="CV40" s="686"/>
      <c r="CW40" s="686"/>
      <c r="CX40" s="686"/>
      <c r="CY40" s="687"/>
      <c r="CZ40" s="690">
        <v>0.7</v>
      </c>
      <c r="DA40" s="719"/>
      <c r="DB40" s="719"/>
      <c r="DC40" s="723"/>
      <c r="DD40" s="694" t="s">
        <v>130</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130</v>
      </c>
      <c r="AM41" s="691"/>
      <c r="AN41" s="691"/>
      <c r="AO41" s="692"/>
      <c r="AQ41" s="763" t="s">
        <v>349</v>
      </c>
      <c r="AR41" s="764"/>
      <c r="AS41" s="764"/>
      <c r="AT41" s="764"/>
      <c r="AU41" s="764"/>
      <c r="AV41" s="764"/>
      <c r="AW41" s="764"/>
      <c r="AX41" s="764"/>
      <c r="AY41" s="765"/>
      <c r="AZ41" s="685">
        <v>207295</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v>232738</v>
      </c>
      <c r="S42" s="686"/>
      <c r="T42" s="686"/>
      <c r="U42" s="686"/>
      <c r="V42" s="686"/>
      <c r="W42" s="686"/>
      <c r="X42" s="686"/>
      <c r="Y42" s="687"/>
      <c r="Z42" s="688">
        <v>1.9</v>
      </c>
      <c r="AA42" s="688"/>
      <c r="AB42" s="688"/>
      <c r="AC42" s="688"/>
      <c r="AD42" s="689" t="s">
        <v>130</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743814</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318</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1298143</v>
      </c>
      <c r="CS42" s="686"/>
      <c r="CT42" s="686"/>
      <c r="CU42" s="686"/>
      <c r="CV42" s="686"/>
      <c r="CW42" s="686"/>
      <c r="CX42" s="686"/>
      <c r="CY42" s="687"/>
      <c r="CZ42" s="690">
        <v>11.2</v>
      </c>
      <c r="DA42" s="691"/>
      <c r="DB42" s="691"/>
      <c r="DC42" s="703"/>
      <c r="DD42" s="694">
        <v>309156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356</v>
      </c>
      <c r="C43" s="736"/>
      <c r="D43" s="736"/>
      <c r="E43" s="736"/>
      <c r="F43" s="736"/>
      <c r="G43" s="736"/>
      <c r="H43" s="736"/>
      <c r="I43" s="736"/>
      <c r="J43" s="736"/>
      <c r="K43" s="736"/>
      <c r="L43" s="736"/>
      <c r="M43" s="736"/>
      <c r="N43" s="736"/>
      <c r="O43" s="736"/>
      <c r="P43" s="736"/>
      <c r="Q43" s="737"/>
      <c r="R43" s="776">
        <v>11943235</v>
      </c>
      <c r="S43" s="777"/>
      <c r="T43" s="777"/>
      <c r="U43" s="777"/>
      <c r="V43" s="777"/>
      <c r="W43" s="777"/>
      <c r="X43" s="777"/>
      <c r="Y43" s="778"/>
      <c r="Z43" s="779">
        <v>100</v>
      </c>
      <c r="AA43" s="779"/>
      <c r="AB43" s="779"/>
      <c r="AC43" s="779"/>
      <c r="AD43" s="780">
        <v>5011581</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53756</v>
      </c>
      <c r="CS43" s="721"/>
      <c r="CT43" s="721"/>
      <c r="CU43" s="721"/>
      <c r="CV43" s="721"/>
      <c r="CW43" s="721"/>
      <c r="CX43" s="721"/>
      <c r="CY43" s="722"/>
      <c r="CZ43" s="690">
        <v>0.5</v>
      </c>
      <c r="DA43" s="719"/>
      <c r="DB43" s="719"/>
      <c r="DC43" s="723"/>
      <c r="DD43" s="694">
        <v>53756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1282578</v>
      </c>
      <c r="CS44" s="686"/>
      <c r="CT44" s="686"/>
      <c r="CU44" s="686"/>
      <c r="CV44" s="686"/>
      <c r="CW44" s="686"/>
      <c r="CX44" s="686"/>
      <c r="CY44" s="687"/>
      <c r="CZ44" s="690">
        <v>11.1</v>
      </c>
      <c r="DA44" s="691"/>
      <c r="DB44" s="691"/>
      <c r="DC44" s="703"/>
      <c r="DD44" s="694">
        <v>305013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834006</v>
      </c>
      <c r="CS45" s="721"/>
      <c r="CT45" s="721"/>
      <c r="CU45" s="721"/>
      <c r="CV45" s="721"/>
      <c r="CW45" s="721"/>
      <c r="CX45" s="721"/>
      <c r="CY45" s="722"/>
      <c r="CZ45" s="690">
        <v>7.2</v>
      </c>
      <c r="DA45" s="719"/>
      <c r="DB45" s="719"/>
      <c r="DC45" s="723"/>
      <c r="DD45" s="694">
        <v>48851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419956</v>
      </c>
      <c r="CS46" s="686"/>
      <c r="CT46" s="686"/>
      <c r="CU46" s="686"/>
      <c r="CV46" s="686"/>
      <c r="CW46" s="686"/>
      <c r="CX46" s="686"/>
      <c r="CY46" s="687"/>
      <c r="CZ46" s="690">
        <v>3.6</v>
      </c>
      <c r="DA46" s="691"/>
      <c r="DB46" s="691"/>
      <c r="DC46" s="703"/>
      <c r="DD46" s="694">
        <v>251711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15565</v>
      </c>
      <c r="CS47" s="721"/>
      <c r="CT47" s="721"/>
      <c r="CU47" s="721"/>
      <c r="CV47" s="721"/>
      <c r="CW47" s="721"/>
      <c r="CX47" s="721"/>
      <c r="CY47" s="722"/>
      <c r="CZ47" s="690">
        <v>0.1</v>
      </c>
      <c r="DA47" s="719"/>
      <c r="DB47" s="719"/>
      <c r="DC47" s="723"/>
      <c r="DD47" s="694">
        <v>4143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11551483</v>
      </c>
      <c r="CS49" s="756"/>
      <c r="CT49" s="756"/>
      <c r="CU49" s="756"/>
      <c r="CV49" s="756"/>
      <c r="CW49" s="756"/>
      <c r="CX49" s="756"/>
      <c r="CY49" s="787"/>
      <c r="CZ49" s="781">
        <v>100</v>
      </c>
      <c r="DA49" s="788"/>
      <c r="DB49" s="788"/>
      <c r="DC49" s="789"/>
      <c r="DD49" s="790">
        <v>5909286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oj8CSh/WNsWZ6TtYpe8mRSsPTy419gi0sllDe6FS1EBd2YwY5IjEu2n2SpYWblrwxVkDYsLfBd49GmlrQRzYA==" saltValue="GnzwxvubrMgaQRAL6rj/Q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DB15" sqref="DB15:DF15"/>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11956</v>
      </c>
      <c r="R7" s="821"/>
      <c r="S7" s="821"/>
      <c r="T7" s="821"/>
      <c r="U7" s="821"/>
      <c r="V7" s="821">
        <v>11564</v>
      </c>
      <c r="W7" s="821"/>
      <c r="X7" s="821"/>
      <c r="Y7" s="821"/>
      <c r="Z7" s="821"/>
      <c r="AA7" s="821">
        <v>392</v>
      </c>
      <c r="AB7" s="821"/>
      <c r="AC7" s="821"/>
      <c r="AD7" s="821"/>
      <c r="AE7" s="822"/>
      <c r="AF7" s="823">
        <v>366</v>
      </c>
      <c r="AG7" s="824"/>
      <c r="AH7" s="824"/>
      <c r="AI7" s="824"/>
      <c r="AJ7" s="825"/>
      <c r="AK7" s="860">
        <v>328</v>
      </c>
      <c r="AL7" s="861"/>
      <c r="AM7" s="861"/>
      <c r="AN7" s="861"/>
      <c r="AO7" s="861"/>
      <c r="AP7" s="861">
        <v>8964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605</v>
      </c>
      <c r="BT7" s="865"/>
      <c r="BU7" s="865"/>
      <c r="BV7" s="865"/>
      <c r="BW7" s="865"/>
      <c r="BX7" s="865"/>
      <c r="BY7" s="865"/>
      <c r="BZ7" s="865"/>
      <c r="CA7" s="865"/>
      <c r="CB7" s="865"/>
      <c r="CC7" s="865"/>
      <c r="CD7" s="865"/>
      <c r="CE7" s="865"/>
      <c r="CF7" s="865"/>
      <c r="CG7" s="866"/>
      <c r="CH7" s="857">
        <v>0</v>
      </c>
      <c r="CI7" s="858"/>
      <c r="CJ7" s="858"/>
      <c r="CK7" s="858"/>
      <c r="CL7" s="859"/>
      <c r="CM7" s="857">
        <v>228</v>
      </c>
      <c r="CN7" s="858"/>
      <c r="CO7" s="858"/>
      <c r="CP7" s="858"/>
      <c r="CQ7" s="859"/>
      <c r="CR7" s="857">
        <v>2</v>
      </c>
      <c r="CS7" s="858"/>
      <c r="CT7" s="858"/>
      <c r="CU7" s="858"/>
      <c r="CV7" s="859"/>
      <c r="CW7" s="857" t="s">
        <v>606</v>
      </c>
      <c r="CX7" s="858"/>
      <c r="CY7" s="858"/>
      <c r="CZ7" s="858"/>
      <c r="DA7" s="859"/>
      <c r="DB7" s="857" t="s">
        <v>606</v>
      </c>
      <c r="DC7" s="858"/>
      <c r="DD7" s="858"/>
      <c r="DE7" s="858"/>
      <c r="DF7" s="859"/>
      <c r="DG7" s="857" t="s">
        <v>606</v>
      </c>
      <c r="DH7" s="858"/>
      <c r="DI7" s="858"/>
      <c r="DJ7" s="858"/>
      <c r="DK7" s="859"/>
      <c r="DL7" s="857" t="s">
        <v>606</v>
      </c>
      <c r="DM7" s="858"/>
      <c r="DN7" s="858"/>
      <c r="DO7" s="858"/>
      <c r="DP7" s="859"/>
      <c r="DQ7" s="857" t="s">
        <v>606</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391</v>
      </c>
      <c r="B23" s="876" t="s">
        <v>392</v>
      </c>
      <c r="C23" s="877"/>
      <c r="D23" s="877"/>
      <c r="E23" s="877"/>
      <c r="F23" s="877"/>
      <c r="G23" s="877"/>
      <c r="H23" s="877"/>
      <c r="I23" s="877"/>
      <c r="J23" s="877"/>
      <c r="K23" s="877"/>
      <c r="L23" s="877"/>
      <c r="M23" s="877"/>
      <c r="N23" s="877"/>
      <c r="O23" s="877"/>
      <c r="P23" s="878"/>
      <c r="Q23" s="879">
        <v>11956</v>
      </c>
      <c r="R23" s="880"/>
      <c r="S23" s="880"/>
      <c r="T23" s="880"/>
      <c r="U23" s="880"/>
      <c r="V23" s="880">
        <v>11564</v>
      </c>
      <c r="W23" s="880"/>
      <c r="X23" s="880"/>
      <c r="Y23" s="880"/>
      <c r="Z23" s="880"/>
      <c r="AA23" s="880">
        <v>392</v>
      </c>
      <c r="AB23" s="880"/>
      <c r="AC23" s="880"/>
      <c r="AD23" s="880"/>
      <c r="AE23" s="881"/>
      <c r="AF23" s="882">
        <v>366</v>
      </c>
      <c r="AG23" s="880"/>
      <c r="AH23" s="880"/>
      <c r="AI23" s="880"/>
      <c r="AJ23" s="883"/>
      <c r="AK23" s="884"/>
      <c r="AL23" s="885"/>
      <c r="AM23" s="885"/>
      <c r="AN23" s="885"/>
      <c r="AO23" s="885"/>
      <c r="AP23" s="880">
        <v>8964</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403</v>
      </c>
      <c r="C28" s="818"/>
      <c r="D28" s="818"/>
      <c r="E28" s="818"/>
      <c r="F28" s="818"/>
      <c r="G28" s="818"/>
      <c r="H28" s="818"/>
      <c r="I28" s="818"/>
      <c r="J28" s="818"/>
      <c r="K28" s="818"/>
      <c r="L28" s="818"/>
      <c r="M28" s="818"/>
      <c r="N28" s="818"/>
      <c r="O28" s="818"/>
      <c r="P28" s="819"/>
      <c r="Q28" s="908">
        <v>2630</v>
      </c>
      <c r="R28" s="909"/>
      <c r="S28" s="909"/>
      <c r="T28" s="909"/>
      <c r="U28" s="909"/>
      <c r="V28" s="909">
        <v>2588</v>
      </c>
      <c r="W28" s="909"/>
      <c r="X28" s="909"/>
      <c r="Y28" s="909"/>
      <c r="Z28" s="909"/>
      <c r="AA28" s="909">
        <v>42</v>
      </c>
      <c r="AB28" s="909"/>
      <c r="AC28" s="909"/>
      <c r="AD28" s="909"/>
      <c r="AE28" s="910"/>
      <c r="AF28" s="911">
        <v>42</v>
      </c>
      <c r="AG28" s="909"/>
      <c r="AH28" s="909"/>
      <c r="AI28" s="909"/>
      <c r="AJ28" s="912"/>
      <c r="AK28" s="913">
        <v>342</v>
      </c>
      <c r="AL28" s="904"/>
      <c r="AM28" s="904"/>
      <c r="AN28" s="904"/>
      <c r="AO28" s="904"/>
      <c r="AP28" s="904" t="s">
        <v>612</v>
      </c>
      <c r="AQ28" s="904"/>
      <c r="AR28" s="904"/>
      <c r="AS28" s="904"/>
      <c r="AT28" s="904"/>
      <c r="AU28" s="904" t="s">
        <v>612</v>
      </c>
      <c r="AV28" s="904"/>
      <c r="AW28" s="904"/>
      <c r="AX28" s="904"/>
      <c r="AY28" s="904"/>
      <c r="AZ28" s="905" t="s">
        <v>612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404</v>
      </c>
      <c r="C29" s="842"/>
      <c r="D29" s="842"/>
      <c r="E29" s="842"/>
      <c r="F29" s="842"/>
      <c r="G29" s="842"/>
      <c r="H29" s="842"/>
      <c r="I29" s="842"/>
      <c r="J29" s="842"/>
      <c r="K29" s="842"/>
      <c r="L29" s="842"/>
      <c r="M29" s="842"/>
      <c r="N29" s="842"/>
      <c r="O29" s="842"/>
      <c r="P29" s="843"/>
      <c r="Q29" s="844">
        <v>2452</v>
      </c>
      <c r="R29" s="845"/>
      <c r="S29" s="845"/>
      <c r="T29" s="845"/>
      <c r="U29" s="845"/>
      <c r="V29" s="845">
        <v>2425</v>
      </c>
      <c r="W29" s="845"/>
      <c r="X29" s="845"/>
      <c r="Y29" s="845"/>
      <c r="Z29" s="845"/>
      <c r="AA29" s="845">
        <v>27</v>
      </c>
      <c r="AB29" s="845"/>
      <c r="AC29" s="845"/>
      <c r="AD29" s="845"/>
      <c r="AE29" s="846"/>
      <c r="AF29" s="847">
        <v>27</v>
      </c>
      <c r="AG29" s="848"/>
      <c r="AH29" s="848"/>
      <c r="AI29" s="848"/>
      <c r="AJ29" s="849"/>
      <c r="AK29" s="916">
        <v>501</v>
      </c>
      <c r="AL29" s="917"/>
      <c r="AM29" s="917"/>
      <c r="AN29" s="917"/>
      <c r="AO29" s="917"/>
      <c r="AP29" s="917" t="s">
        <v>612</v>
      </c>
      <c r="AQ29" s="917"/>
      <c r="AR29" s="917"/>
      <c r="AS29" s="917"/>
      <c r="AT29" s="917"/>
      <c r="AU29" s="917" t="s">
        <v>612</v>
      </c>
      <c r="AV29" s="917"/>
      <c r="AW29" s="917"/>
      <c r="AX29" s="917"/>
      <c r="AY29" s="917"/>
      <c r="AZ29" s="918" t="s">
        <v>612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405</v>
      </c>
      <c r="C30" s="842"/>
      <c r="D30" s="842"/>
      <c r="E30" s="842"/>
      <c r="F30" s="842"/>
      <c r="G30" s="842"/>
      <c r="H30" s="842"/>
      <c r="I30" s="842"/>
      <c r="J30" s="842"/>
      <c r="K30" s="842"/>
      <c r="L30" s="842"/>
      <c r="M30" s="842"/>
      <c r="N30" s="842"/>
      <c r="O30" s="842"/>
      <c r="P30" s="843"/>
      <c r="Q30" s="844">
        <v>252</v>
      </c>
      <c r="R30" s="845"/>
      <c r="S30" s="845"/>
      <c r="T30" s="845"/>
      <c r="U30" s="845"/>
      <c r="V30" s="845">
        <v>249</v>
      </c>
      <c r="W30" s="845"/>
      <c r="X30" s="845"/>
      <c r="Y30" s="845"/>
      <c r="Z30" s="845"/>
      <c r="AA30" s="845">
        <v>3</v>
      </c>
      <c r="AB30" s="845"/>
      <c r="AC30" s="845"/>
      <c r="AD30" s="845"/>
      <c r="AE30" s="846"/>
      <c r="AF30" s="847">
        <v>3</v>
      </c>
      <c r="AG30" s="848"/>
      <c r="AH30" s="848"/>
      <c r="AI30" s="848"/>
      <c r="AJ30" s="849"/>
      <c r="AK30" s="916">
        <v>90</v>
      </c>
      <c r="AL30" s="917"/>
      <c r="AM30" s="917"/>
      <c r="AN30" s="917"/>
      <c r="AO30" s="917"/>
      <c r="AP30" s="917" t="s">
        <v>612</v>
      </c>
      <c r="AQ30" s="917"/>
      <c r="AR30" s="917"/>
      <c r="AS30" s="917"/>
      <c r="AT30" s="917"/>
      <c r="AU30" s="917" t="s">
        <v>612</v>
      </c>
      <c r="AV30" s="917"/>
      <c r="AW30" s="917"/>
      <c r="AX30" s="917"/>
      <c r="AY30" s="917"/>
      <c r="AZ30" s="918" t="s">
        <v>612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406</v>
      </c>
      <c r="C31" s="842"/>
      <c r="D31" s="842"/>
      <c r="E31" s="842"/>
      <c r="F31" s="842"/>
      <c r="G31" s="842"/>
      <c r="H31" s="842"/>
      <c r="I31" s="842"/>
      <c r="J31" s="842"/>
      <c r="K31" s="842"/>
      <c r="L31" s="842"/>
      <c r="M31" s="842"/>
      <c r="N31" s="842"/>
      <c r="O31" s="842"/>
      <c r="P31" s="843"/>
      <c r="Q31" s="844">
        <v>431</v>
      </c>
      <c r="R31" s="845"/>
      <c r="S31" s="845"/>
      <c r="T31" s="845"/>
      <c r="U31" s="845"/>
      <c r="V31" s="845">
        <v>351</v>
      </c>
      <c r="W31" s="845"/>
      <c r="X31" s="845"/>
      <c r="Y31" s="845"/>
      <c r="Z31" s="845"/>
      <c r="AA31" s="845">
        <v>80</v>
      </c>
      <c r="AB31" s="845"/>
      <c r="AC31" s="845"/>
      <c r="AD31" s="845"/>
      <c r="AE31" s="846"/>
      <c r="AF31" s="847">
        <v>254</v>
      </c>
      <c r="AG31" s="848"/>
      <c r="AH31" s="848"/>
      <c r="AI31" s="848"/>
      <c r="AJ31" s="849"/>
      <c r="AK31" s="916">
        <v>11</v>
      </c>
      <c r="AL31" s="917"/>
      <c r="AM31" s="917"/>
      <c r="AN31" s="917"/>
      <c r="AO31" s="917"/>
      <c r="AP31" s="917">
        <v>2697</v>
      </c>
      <c r="AQ31" s="917"/>
      <c r="AR31" s="917"/>
      <c r="AS31" s="917"/>
      <c r="AT31" s="917"/>
      <c r="AU31" s="917">
        <v>105</v>
      </c>
      <c r="AV31" s="917"/>
      <c r="AW31" s="917"/>
      <c r="AX31" s="917"/>
      <c r="AY31" s="917"/>
      <c r="AZ31" s="918" t="s">
        <v>612</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408</v>
      </c>
      <c r="C32" s="842"/>
      <c r="D32" s="842"/>
      <c r="E32" s="842"/>
      <c r="F32" s="842"/>
      <c r="G32" s="842"/>
      <c r="H32" s="842"/>
      <c r="I32" s="842"/>
      <c r="J32" s="842"/>
      <c r="K32" s="842"/>
      <c r="L32" s="842"/>
      <c r="M32" s="842"/>
      <c r="N32" s="842"/>
      <c r="O32" s="842"/>
      <c r="P32" s="843"/>
      <c r="Q32" s="844">
        <v>332</v>
      </c>
      <c r="R32" s="845"/>
      <c r="S32" s="845"/>
      <c r="T32" s="845"/>
      <c r="U32" s="845"/>
      <c r="V32" s="845">
        <v>323</v>
      </c>
      <c r="W32" s="845"/>
      <c r="X32" s="845"/>
      <c r="Y32" s="845"/>
      <c r="Z32" s="845"/>
      <c r="AA32" s="845">
        <v>9</v>
      </c>
      <c r="AB32" s="845"/>
      <c r="AC32" s="845"/>
      <c r="AD32" s="845"/>
      <c r="AE32" s="846"/>
      <c r="AF32" s="847">
        <v>9</v>
      </c>
      <c r="AG32" s="848"/>
      <c r="AH32" s="848"/>
      <c r="AI32" s="848"/>
      <c r="AJ32" s="849"/>
      <c r="AK32" s="916">
        <v>175</v>
      </c>
      <c r="AL32" s="917"/>
      <c r="AM32" s="917"/>
      <c r="AN32" s="917"/>
      <c r="AO32" s="917"/>
      <c r="AP32" s="917">
        <v>2515</v>
      </c>
      <c r="AQ32" s="917"/>
      <c r="AR32" s="917"/>
      <c r="AS32" s="917"/>
      <c r="AT32" s="917"/>
      <c r="AU32" s="917">
        <v>2176</v>
      </c>
      <c r="AV32" s="917"/>
      <c r="AW32" s="917"/>
      <c r="AX32" s="917"/>
      <c r="AY32" s="917"/>
      <c r="AZ32" s="918" t="s">
        <v>612</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391</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335</v>
      </c>
      <c r="AG63" s="928"/>
      <c r="AH63" s="928"/>
      <c r="AI63" s="928"/>
      <c r="AJ63" s="929"/>
      <c r="AK63" s="930"/>
      <c r="AL63" s="925"/>
      <c r="AM63" s="925"/>
      <c r="AN63" s="925"/>
      <c r="AO63" s="925"/>
      <c r="AP63" s="928">
        <v>5212</v>
      </c>
      <c r="AQ63" s="928"/>
      <c r="AR63" s="928"/>
      <c r="AS63" s="928"/>
      <c r="AT63" s="928"/>
      <c r="AU63" s="928">
        <v>2281</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607</v>
      </c>
      <c r="C68" s="956"/>
      <c r="D68" s="956"/>
      <c r="E68" s="956"/>
      <c r="F68" s="956"/>
      <c r="G68" s="956"/>
      <c r="H68" s="956"/>
      <c r="I68" s="956"/>
      <c r="J68" s="956"/>
      <c r="K68" s="956"/>
      <c r="L68" s="956"/>
      <c r="M68" s="956"/>
      <c r="N68" s="956"/>
      <c r="O68" s="956"/>
      <c r="P68" s="957"/>
      <c r="Q68" s="958">
        <v>2033</v>
      </c>
      <c r="R68" s="952"/>
      <c r="S68" s="952"/>
      <c r="T68" s="952"/>
      <c r="U68" s="952"/>
      <c r="V68" s="952">
        <v>1899</v>
      </c>
      <c r="W68" s="952"/>
      <c r="X68" s="952"/>
      <c r="Y68" s="952"/>
      <c r="Z68" s="952"/>
      <c r="AA68" s="952">
        <v>135</v>
      </c>
      <c r="AB68" s="952"/>
      <c r="AC68" s="952"/>
      <c r="AD68" s="952"/>
      <c r="AE68" s="952"/>
      <c r="AF68" s="952">
        <v>135</v>
      </c>
      <c r="AG68" s="952"/>
      <c r="AH68" s="952"/>
      <c r="AI68" s="952"/>
      <c r="AJ68" s="952"/>
      <c r="AK68" s="952">
        <v>14</v>
      </c>
      <c r="AL68" s="952"/>
      <c r="AM68" s="952"/>
      <c r="AN68" s="952"/>
      <c r="AO68" s="952"/>
      <c r="AP68" s="952" t="s">
        <v>606</v>
      </c>
      <c r="AQ68" s="952"/>
      <c r="AR68" s="952"/>
      <c r="AS68" s="952"/>
      <c r="AT68" s="952"/>
      <c r="AU68" s="952" t="s">
        <v>606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608</v>
      </c>
      <c r="C69" s="960"/>
      <c r="D69" s="960"/>
      <c r="E69" s="960"/>
      <c r="F69" s="960"/>
      <c r="G69" s="960"/>
      <c r="H69" s="960"/>
      <c r="I69" s="960"/>
      <c r="J69" s="960"/>
      <c r="K69" s="960"/>
      <c r="L69" s="960"/>
      <c r="M69" s="960"/>
      <c r="N69" s="960"/>
      <c r="O69" s="960"/>
      <c r="P69" s="961"/>
      <c r="Q69" s="962">
        <v>45</v>
      </c>
      <c r="R69" s="917"/>
      <c r="S69" s="917"/>
      <c r="T69" s="917"/>
      <c r="U69" s="917"/>
      <c r="V69" s="917">
        <v>42</v>
      </c>
      <c r="W69" s="917"/>
      <c r="X69" s="917"/>
      <c r="Y69" s="917"/>
      <c r="Z69" s="917"/>
      <c r="AA69" s="917">
        <v>3</v>
      </c>
      <c r="AB69" s="917"/>
      <c r="AC69" s="917"/>
      <c r="AD69" s="917"/>
      <c r="AE69" s="917"/>
      <c r="AF69" s="917">
        <v>3</v>
      </c>
      <c r="AG69" s="917"/>
      <c r="AH69" s="917"/>
      <c r="AI69" s="917"/>
      <c r="AJ69" s="917"/>
      <c r="AK69" s="917">
        <v>30</v>
      </c>
      <c r="AL69" s="917"/>
      <c r="AM69" s="917"/>
      <c r="AN69" s="917"/>
      <c r="AO69" s="917"/>
      <c r="AP69" s="917" t="s">
        <v>606</v>
      </c>
      <c r="AQ69" s="917"/>
      <c r="AR69" s="917"/>
      <c r="AS69" s="917"/>
      <c r="AT69" s="917"/>
      <c r="AU69" s="917" t="s">
        <v>606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609</v>
      </c>
      <c r="C70" s="960"/>
      <c r="D70" s="960"/>
      <c r="E70" s="960"/>
      <c r="F70" s="960"/>
      <c r="G70" s="960"/>
      <c r="H70" s="960"/>
      <c r="I70" s="960"/>
      <c r="J70" s="960"/>
      <c r="K70" s="960"/>
      <c r="L70" s="960"/>
      <c r="M70" s="960"/>
      <c r="N70" s="960"/>
      <c r="O70" s="960"/>
      <c r="P70" s="961"/>
      <c r="Q70" s="962">
        <v>23</v>
      </c>
      <c r="R70" s="917"/>
      <c r="S70" s="917"/>
      <c r="T70" s="917"/>
      <c r="U70" s="917"/>
      <c r="V70" s="917">
        <v>19</v>
      </c>
      <c r="W70" s="917"/>
      <c r="X70" s="917"/>
      <c r="Y70" s="917"/>
      <c r="Z70" s="917"/>
      <c r="AA70" s="917">
        <v>4</v>
      </c>
      <c r="AB70" s="917"/>
      <c r="AC70" s="917"/>
      <c r="AD70" s="917"/>
      <c r="AE70" s="917"/>
      <c r="AF70" s="917">
        <v>4</v>
      </c>
      <c r="AG70" s="917"/>
      <c r="AH70" s="917"/>
      <c r="AI70" s="917"/>
      <c r="AJ70" s="917"/>
      <c r="AK70" s="917" t="s">
        <v>606</v>
      </c>
      <c r="AL70" s="917"/>
      <c r="AM70" s="917"/>
      <c r="AN70" s="917"/>
      <c r="AO70" s="917"/>
      <c r="AP70" s="917" t="s">
        <v>606</v>
      </c>
      <c r="AQ70" s="917"/>
      <c r="AR70" s="917"/>
      <c r="AS70" s="917"/>
      <c r="AT70" s="917"/>
      <c r="AU70" s="917" t="s">
        <v>606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610</v>
      </c>
      <c r="C71" s="960"/>
      <c r="D71" s="960"/>
      <c r="E71" s="960"/>
      <c r="F71" s="960"/>
      <c r="G71" s="960"/>
      <c r="H71" s="960"/>
      <c r="I71" s="960"/>
      <c r="J71" s="960"/>
      <c r="K71" s="960"/>
      <c r="L71" s="960"/>
      <c r="M71" s="960"/>
      <c r="N71" s="960"/>
      <c r="O71" s="960"/>
      <c r="P71" s="961"/>
      <c r="Q71" s="962">
        <v>209</v>
      </c>
      <c r="R71" s="917"/>
      <c r="S71" s="917"/>
      <c r="T71" s="917"/>
      <c r="U71" s="917"/>
      <c r="V71" s="917">
        <v>203</v>
      </c>
      <c r="W71" s="917"/>
      <c r="X71" s="917"/>
      <c r="Y71" s="917"/>
      <c r="Z71" s="917"/>
      <c r="AA71" s="917">
        <v>5</v>
      </c>
      <c r="AB71" s="917"/>
      <c r="AC71" s="917"/>
      <c r="AD71" s="917"/>
      <c r="AE71" s="917"/>
      <c r="AF71" s="917">
        <v>5</v>
      </c>
      <c r="AG71" s="917"/>
      <c r="AH71" s="917"/>
      <c r="AI71" s="917"/>
      <c r="AJ71" s="917"/>
      <c r="AK71" s="917">
        <v>5</v>
      </c>
      <c r="AL71" s="917"/>
      <c r="AM71" s="917"/>
      <c r="AN71" s="917"/>
      <c r="AO71" s="917"/>
      <c r="AP71" s="917" t="s">
        <v>606</v>
      </c>
      <c r="AQ71" s="917"/>
      <c r="AR71" s="917"/>
      <c r="AS71" s="917"/>
      <c r="AT71" s="917"/>
      <c r="AU71" s="917" t="s">
        <v>606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611</v>
      </c>
      <c r="C72" s="960"/>
      <c r="D72" s="960"/>
      <c r="E72" s="960"/>
      <c r="F72" s="960"/>
      <c r="G72" s="960"/>
      <c r="H72" s="960"/>
      <c r="I72" s="960"/>
      <c r="J72" s="960"/>
      <c r="K72" s="960"/>
      <c r="L72" s="960"/>
      <c r="M72" s="960"/>
      <c r="N72" s="960"/>
      <c r="O72" s="960"/>
      <c r="P72" s="961"/>
      <c r="Q72" s="962">
        <v>158638</v>
      </c>
      <c r="R72" s="917"/>
      <c r="S72" s="917"/>
      <c r="T72" s="917"/>
      <c r="U72" s="917"/>
      <c r="V72" s="917">
        <v>150394</v>
      </c>
      <c r="W72" s="917"/>
      <c r="X72" s="917"/>
      <c r="Y72" s="917"/>
      <c r="Z72" s="917"/>
      <c r="AA72" s="917">
        <v>8244</v>
      </c>
      <c r="AB72" s="917"/>
      <c r="AC72" s="917"/>
      <c r="AD72" s="917"/>
      <c r="AE72" s="917"/>
      <c r="AF72" s="917">
        <v>8244</v>
      </c>
      <c r="AG72" s="917"/>
      <c r="AH72" s="917"/>
      <c r="AI72" s="917"/>
      <c r="AJ72" s="917"/>
      <c r="AK72" s="917">
        <v>0</v>
      </c>
      <c r="AL72" s="917"/>
      <c r="AM72" s="917"/>
      <c r="AN72" s="917"/>
      <c r="AO72" s="917"/>
      <c r="AP72" s="917" t="s">
        <v>606</v>
      </c>
      <c r="AQ72" s="917"/>
      <c r="AR72" s="917"/>
      <c r="AS72" s="917"/>
      <c r="AT72" s="917"/>
      <c r="AU72" s="917" t="s">
        <v>606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391</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8391</v>
      </c>
      <c r="AG88" s="928"/>
      <c r="AH88" s="928"/>
      <c r="AI88" s="928"/>
      <c r="AJ88" s="928"/>
      <c r="AK88" s="925"/>
      <c r="AL88" s="925"/>
      <c r="AM88" s="925"/>
      <c r="AN88" s="925"/>
      <c r="AO88" s="925"/>
      <c r="AP88" s="928" t="s">
        <v>606</v>
      </c>
      <c r="AQ88" s="928"/>
      <c r="AR88" s="928"/>
      <c r="AS88" s="928"/>
      <c r="AT88" s="928"/>
      <c r="AU88" s="928" t="s">
        <v>606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v>
      </c>
      <c r="CS102" s="936"/>
      <c r="CT102" s="936"/>
      <c r="CU102" s="936"/>
      <c r="CV102" s="979"/>
      <c r="CW102" s="978" t="s">
        <v>606</v>
      </c>
      <c r="CX102" s="936"/>
      <c r="CY102" s="936"/>
      <c r="CZ102" s="936"/>
      <c r="DA102" s="979"/>
      <c r="DB102" s="978" t="s">
        <v>606</v>
      </c>
      <c r="DC102" s="936"/>
      <c r="DD102" s="936"/>
      <c r="DE102" s="936"/>
      <c r="DF102" s="979"/>
      <c r="DG102" s="978" t="s">
        <v>606</v>
      </c>
      <c r="DH102" s="936"/>
      <c r="DI102" s="936"/>
      <c r="DJ102" s="936"/>
      <c r="DK102" s="979"/>
      <c r="DL102" s="978" t="s">
        <v>606</v>
      </c>
      <c r="DM102" s="936"/>
      <c r="DN102" s="936"/>
      <c r="DO102" s="936"/>
      <c r="DP102" s="979"/>
      <c r="DQ102" s="978" t="s">
        <v>606</v>
      </c>
      <c r="DR102" s="936"/>
      <c r="DS102" s="936"/>
      <c r="DT102" s="936"/>
      <c r="DU102" s="979"/>
      <c r="DV102" s="1002" t="s">
        <v>606</v>
      </c>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307</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307</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307</v>
      </c>
      <c r="DR109" s="981"/>
      <c r="DS109" s="981"/>
      <c r="DT109" s="981"/>
      <c r="DU109" s="982"/>
      <c r="DV109" s="980" t="s">
        <v>433</v>
      </c>
      <c r="DW109" s="981"/>
      <c r="DX109" s="981"/>
      <c r="DY109" s="981"/>
      <c r="DZ109" s="983"/>
    </row>
    <row r="110" spans="1:131" s="248" customFormat="1" ht="26.25" customHeight="1" x14ac:dyDescent="0.2">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941979</v>
      </c>
      <c r="AB110" s="988"/>
      <c r="AC110" s="988"/>
      <c r="AD110" s="988"/>
      <c r="AE110" s="989"/>
      <c r="AF110" s="990">
        <v>892918</v>
      </c>
      <c r="AG110" s="988"/>
      <c r="AH110" s="988"/>
      <c r="AI110" s="988"/>
      <c r="AJ110" s="989"/>
      <c r="AK110" s="990">
        <v>761662</v>
      </c>
      <c r="AL110" s="988"/>
      <c r="AM110" s="988"/>
      <c r="AN110" s="988"/>
      <c r="AO110" s="989"/>
      <c r="AP110" s="991">
        <v>16.2</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8564358</v>
      </c>
      <c r="BR110" s="1023"/>
      <c r="BS110" s="1023"/>
      <c r="BT110" s="1023"/>
      <c r="BU110" s="1023"/>
      <c r="BV110" s="1023">
        <v>8825294</v>
      </c>
      <c r="BW110" s="1023"/>
      <c r="BX110" s="1023"/>
      <c r="BY110" s="1023"/>
      <c r="BZ110" s="1023"/>
      <c r="CA110" s="1023">
        <v>8964102</v>
      </c>
      <c r="CB110" s="1023"/>
      <c r="CC110" s="1023"/>
      <c r="CD110" s="1023"/>
      <c r="CE110" s="1023"/>
      <c r="CF110" s="1037">
        <v>190.2</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439</v>
      </c>
      <c r="DM110" s="1023"/>
      <c r="DN110" s="1023"/>
      <c r="DO110" s="1023"/>
      <c r="DP110" s="1023"/>
      <c r="DQ110" s="1023" t="s">
        <v>440</v>
      </c>
      <c r="DR110" s="1023"/>
      <c r="DS110" s="1023"/>
      <c r="DT110" s="1023"/>
      <c r="DU110" s="1023"/>
      <c r="DV110" s="1024" t="s">
        <v>441</v>
      </c>
      <c r="DW110" s="1024"/>
      <c r="DX110" s="1024"/>
      <c r="DY110" s="1024"/>
      <c r="DZ110" s="1025"/>
    </row>
    <row r="111" spans="1:131" s="248" customFormat="1" ht="26.25" customHeight="1" x14ac:dyDescent="0.2">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440</v>
      </c>
      <c r="AG111" s="1030"/>
      <c r="AH111" s="1030"/>
      <c r="AI111" s="1030"/>
      <c r="AJ111" s="1031"/>
      <c r="AK111" s="1032" t="s">
        <v>440</v>
      </c>
      <c r="AL111" s="1030"/>
      <c r="AM111" s="1030"/>
      <c r="AN111" s="1030"/>
      <c r="AO111" s="1031"/>
      <c r="AP111" s="1033" t="s">
        <v>443</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440</v>
      </c>
      <c r="BW111" s="1016"/>
      <c r="BX111" s="1016"/>
      <c r="BY111" s="1016"/>
      <c r="BZ111" s="1016"/>
      <c r="CA111" s="1016" t="s">
        <v>441</v>
      </c>
      <c r="CB111" s="1016"/>
      <c r="CC111" s="1016"/>
      <c r="CD111" s="1016"/>
      <c r="CE111" s="1016"/>
      <c r="CF111" s="1010" t="s">
        <v>445</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441</v>
      </c>
      <c r="DM111" s="1016"/>
      <c r="DN111" s="1016"/>
      <c r="DO111" s="1016"/>
      <c r="DP111" s="1016"/>
      <c r="DQ111" s="1016" t="s">
        <v>443</v>
      </c>
      <c r="DR111" s="1016"/>
      <c r="DS111" s="1016"/>
      <c r="DT111" s="1016"/>
      <c r="DU111" s="1016"/>
      <c r="DV111" s="1017" t="s">
        <v>447</v>
      </c>
      <c r="DW111" s="1017"/>
      <c r="DX111" s="1017"/>
      <c r="DY111" s="1017"/>
      <c r="DZ111" s="1018"/>
    </row>
    <row r="112" spans="1:131" s="248" customFormat="1" ht="26.25" customHeight="1" x14ac:dyDescent="0.2">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450</v>
      </c>
      <c r="AB112" s="1055"/>
      <c r="AC112" s="1055"/>
      <c r="AD112" s="1055"/>
      <c r="AE112" s="1056"/>
      <c r="AF112" s="1057" t="s">
        <v>441</v>
      </c>
      <c r="AG112" s="1055"/>
      <c r="AH112" s="1055"/>
      <c r="AI112" s="1055"/>
      <c r="AJ112" s="1056"/>
      <c r="AK112" s="1057" t="s">
        <v>441</v>
      </c>
      <c r="AL112" s="1055"/>
      <c r="AM112" s="1055"/>
      <c r="AN112" s="1055"/>
      <c r="AO112" s="1056"/>
      <c r="AP112" s="1058" t="s">
        <v>445</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2117424</v>
      </c>
      <c r="BR112" s="1016"/>
      <c r="BS112" s="1016"/>
      <c r="BT112" s="1016"/>
      <c r="BU112" s="1016"/>
      <c r="BV112" s="1016">
        <v>2277012</v>
      </c>
      <c r="BW112" s="1016"/>
      <c r="BX112" s="1016"/>
      <c r="BY112" s="1016"/>
      <c r="BZ112" s="1016"/>
      <c r="CA112" s="1016">
        <v>2280968</v>
      </c>
      <c r="CB112" s="1016"/>
      <c r="CC112" s="1016"/>
      <c r="CD112" s="1016"/>
      <c r="CE112" s="1016"/>
      <c r="CF112" s="1010">
        <v>48.4</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450</v>
      </c>
      <c r="DH112" s="1016"/>
      <c r="DI112" s="1016"/>
      <c r="DJ112" s="1016"/>
      <c r="DK112" s="1016"/>
      <c r="DL112" s="1016" t="s">
        <v>445</v>
      </c>
      <c r="DM112" s="1016"/>
      <c r="DN112" s="1016"/>
      <c r="DO112" s="1016"/>
      <c r="DP112" s="1016"/>
      <c r="DQ112" s="1016" t="s">
        <v>440</v>
      </c>
      <c r="DR112" s="1016"/>
      <c r="DS112" s="1016"/>
      <c r="DT112" s="1016"/>
      <c r="DU112" s="1016"/>
      <c r="DV112" s="1017" t="s">
        <v>453</v>
      </c>
      <c r="DW112" s="1017"/>
      <c r="DX112" s="1017"/>
      <c r="DY112" s="1017"/>
      <c r="DZ112" s="1018"/>
    </row>
    <row r="113" spans="1:130" s="248" customFormat="1" ht="26.25" customHeight="1" x14ac:dyDescent="0.2">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166697</v>
      </c>
      <c r="AB113" s="1030"/>
      <c r="AC113" s="1030"/>
      <c r="AD113" s="1030"/>
      <c r="AE113" s="1031"/>
      <c r="AF113" s="1032">
        <v>161070</v>
      </c>
      <c r="AG113" s="1030"/>
      <c r="AH113" s="1030"/>
      <c r="AI113" s="1030"/>
      <c r="AJ113" s="1031"/>
      <c r="AK113" s="1032">
        <v>178306</v>
      </c>
      <c r="AL113" s="1030"/>
      <c r="AM113" s="1030"/>
      <c r="AN113" s="1030"/>
      <c r="AO113" s="1031"/>
      <c r="AP113" s="1033">
        <v>3.8</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t="s">
        <v>440</v>
      </c>
      <c r="BR113" s="1016"/>
      <c r="BS113" s="1016"/>
      <c r="BT113" s="1016"/>
      <c r="BU113" s="1016"/>
      <c r="BV113" s="1016" t="s">
        <v>445</v>
      </c>
      <c r="BW113" s="1016"/>
      <c r="BX113" s="1016"/>
      <c r="BY113" s="1016"/>
      <c r="BZ113" s="1016"/>
      <c r="CA113" s="1016" t="s">
        <v>441</v>
      </c>
      <c r="CB113" s="1016"/>
      <c r="CC113" s="1016"/>
      <c r="CD113" s="1016"/>
      <c r="CE113" s="1016"/>
      <c r="CF113" s="1010" t="s">
        <v>443</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441</v>
      </c>
      <c r="DM113" s="1055"/>
      <c r="DN113" s="1055"/>
      <c r="DO113" s="1055"/>
      <c r="DP113" s="1056"/>
      <c r="DQ113" s="1057" t="s">
        <v>457</v>
      </c>
      <c r="DR113" s="1055"/>
      <c r="DS113" s="1055"/>
      <c r="DT113" s="1055"/>
      <c r="DU113" s="1056"/>
      <c r="DV113" s="1058" t="s">
        <v>447</v>
      </c>
      <c r="DW113" s="1059"/>
      <c r="DX113" s="1059"/>
      <c r="DY113" s="1059"/>
      <c r="DZ113" s="1060"/>
    </row>
    <row r="114" spans="1:130" s="248" customFormat="1" ht="26.25" customHeight="1" x14ac:dyDescent="0.2">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447</v>
      </c>
      <c r="AB114" s="1055"/>
      <c r="AC114" s="1055"/>
      <c r="AD114" s="1055"/>
      <c r="AE114" s="1056"/>
      <c r="AF114" s="1057" t="s">
        <v>441</v>
      </c>
      <c r="AG114" s="1055"/>
      <c r="AH114" s="1055"/>
      <c r="AI114" s="1055"/>
      <c r="AJ114" s="1056"/>
      <c r="AK114" s="1057" t="s">
        <v>440</v>
      </c>
      <c r="AL114" s="1055"/>
      <c r="AM114" s="1055"/>
      <c r="AN114" s="1055"/>
      <c r="AO114" s="1056"/>
      <c r="AP114" s="1058" t="s">
        <v>459</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1305444</v>
      </c>
      <c r="BR114" s="1016"/>
      <c r="BS114" s="1016"/>
      <c r="BT114" s="1016"/>
      <c r="BU114" s="1016"/>
      <c r="BV114" s="1016">
        <v>1330028</v>
      </c>
      <c r="BW114" s="1016"/>
      <c r="BX114" s="1016"/>
      <c r="BY114" s="1016"/>
      <c r="BZ114" s="1016"/>
      <c r="CA114" s="1016">
        <v>1377682</v>
      </c>
      <c r="CB114" s="1016"/>
      <c r="CC114" s="1016"/>
      <c r="CD114" s="1016"/>
      <c r="CE114" s="1016"/>
      <c r="CF114" s="1010">
        <v>29.2</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445</v>
      </c>
      <c r="DM114" s="1055"/>
      <c r="DN114" s="1055"/>
      <c r="DO114" s="1055"/>
      <c r="DP114" s="1056"/>
      <c r="DQ114" s="1057" t="s">
        <v>453</v>
      </c>
      <c r="DR114" s="1055"/>
      <c r="DS114" s="1055"/>
      <c r="DT114" s="1055"/>
      <c r="DU114" s="1056"/>
      <c r="DV114" s="1058" t="s">
        <v>445</v>
      </c>
      <c r="DW114" s="1059"/>
      <c r="DX114" s="1059"/>
      <c r="DY114" s="1059"/>
      <c r="DZ114" s="1060"/>
    </row>
    <row r="115" spans="1:130" s="248" customFormat="1" ht="26.25" customHeight="1" x14ac:dyDescent="0.2">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450</v>
      </c>
      <c r="AB115" s="1030"/>
      <c r="AC115" s="1030"/>
      <c r="AD115" s="1030"/>
      <c r="AE115" s="1031"/>
      <c r="AF115" s="1032" t="s">
        <v>445</v>
      </c>
      <c r="AG115" s="1030"/>
      <c r="AH115" s="1030"/>
      <c r="AI115" s="1030"/>
      <c r="AJ115" s="1031"/>
      <c r="AK115" s="1032" t="s">
        <v>440</v>
      </c>
      <c r="AL115" s="1030"/>
      <c r="AM115" s="1030"/>
      <c r="AN115" s="1030"/>
      <c r="AO115" s="1031"/>
      <c r="AP115" s="1033" t="s">
        <v>439</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7813</v>
      </c>
      <c r="BR115" s="1016"/>
      <c r="BS115" s="1016"/>
      <c r="BT115" s="1016"/>
      <c r="BU115" s="1016"/>
      <c r="BV115" s="1016">
        <v>10045</v>
      </c>
      <c r="BW115" s="1016"/>
      <c r="BX115" s="1016"/>
      <c r="BY115" s="1016"/>
      <c r="BZ115" s="1016"/>
      <c r="CA115" s="1016" t="s">
        <v>439</v>
      </c>
      <c r="CB115" s="1016"/>
      <c r="CC115" s="1016"/>
      <c r="CD115" s="1016"/>
      <c r="CE115" s="1016"/>
      <c r="CF115" s="1010" t="s">
        <v>445</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447</v>
      </c>
      <c r="DH115" s="1055"/>
      <c r="DI115" s="1055"/>
      <c r="DJ115" s="1055"/>
      <c r="DK115" s="1056"/>
      <c r="DL115" s="1057" t="s">
        <v>441</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2">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445</v>
      </c>
      <c r="AG116" s="1055"/>
      <c r="AH116" s="1055"/>
      <c r="AI116" s="1055"/>
      <c r="AJ116" s="1056"/>
      <c r="AK116" s="1057" t="s">
        <v>439</v>
      </c>
      <c r="AL116" s="1055"/>
      <c r="AM116" s="1055"/>
      <c r="AN116" s="1055"/>
      <c r="AO116" s="1056"/>
      <c r="AP116" s="1058" t="s">
        <v>450</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467</v>
      </c>
      <c r="BR116" s="1016"/>
      <c r="BS116" s="1016"/>
      <c r="BT116" s="1016"/>
      <c r="BU116" s="1016"/>
      <c r="BV116" s="1016" t="s">
        <v>445</v>
      </c>
      <c r="BW116" s="1016"/>
      <c r="BX116" s="1016"/>
      <c r="BY116" s="1016"/>
      <c r="BZ116" s="1016"/>
      <c r="CA116" s="1016" t="s">
        <v>450</v>
      </c>
      <c r="CB116" s="1016"/>
      <c r="CC116" s="1016"/>
      <c r="CD116" s="1016"/>
      <c r="CE116" s="1016"/>
      <c r="CF116" s="1010" t="s">
        <v>450</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447</v>
      </c>
      <c r="DH116" s="1055"/>
      <c r="DI116" s="1055"/>
      <c r="DJ116" s="1055"/>
      <c r="DK116" s="1056"/>
      <c r="DL116" s="1057" t="s">
        <v>439</v>
      </c>
      <c r="DM116" s="1055"/>
      <c r="DN116" s="1055"/>
      <c r="DO116" s="1055"/>
      <c r="DP116" s="1056"/>
      <c r="DQ116" s="1057" t="s">
        <v>453</v>
      </c>
      <c r="DR116" s="1055"/>
      <c r="DS116" s="1055"/>
      <c r="DT116" s="1055"/>
      <c r="DU116" s="1056"/>
      <c r="DV116" s="1058" t="s">
        <v>457</v>
      </c>
      <c r="DW116" s="1059"/>
      <c r="DX116" s="1059"/>
      <c r="DY116" s="1059"/>
      <c r="DZ116" s="1060"/>
    </row>
    <row r="117" spans="1:130" s="248" customFormat="1" ht="26.25" customHeight="1" x14ac:dyDescent="0.2">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1108676</v>
      </c>
      <c r="AB117" s="1073"/>
      <c r="AC117" s="1073"/>
      <c r="AD117" s="1073"/>
      <c r="AE117" s="1074"/>
      <c r="AF117" s="1075">
        <v>1053988</v>
      </c>
      <c r="AG117" s="1073"/>
      <c r="AH117" s="1073"/>
      <c r="AI117" s="1073"/>
      <c r="AJ117" s="1074"/>
      <c r="AK117" s="1075">
        <v>939968</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450</v>
      </c>
      <c r="BR117" s="1016"/>
      <c r="BS117" s="1016"/>
      <c r="BT117" s="1016"/>
      <c r="BU117" s="1016"/>
      <c r="BV117" s="1016" t="s">
        <v>443</v>
      </c>
      <c r="BW117" s="1016"/>
      <c r="BX117" s="1016"/>
      <c r="BY117" s="1016"/>
      <c r="BZ117" s="1016"/>
      <c r="CA117" s="1016" t="s">
        <v>439</v>
      </c>
      <c r="CB117" s="1016"/>
      <c r="CC117" s="1016"/>
      <c r="CD117" s="1016"/>
      <c r="CE117" s="1016"/>
      <c r="CF117" s="1010" t="s">
        <v>439</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457</v>
      </c>
      <c r="DH117" s="1055"/>
      <c r="DI117" s="1055"/>
      <c r="DJ117" s="1055"/>
      <c r="DK117" s="1056"/>
      <c r="DL117" s="1057" t="s">
        <v>457</v>
      </c>
      <c r="DM117" s="1055"/>
      <c r="DN117" s="1055"/>
      <c r="DO117" s="1055"/>
      <c r="DP117" s="1056"/>
      <c r="DQ117" s="1057" t="s">
        <v>443</v>
      </c>
      <c r="DR117" s="1055"/>
      <c r="DS117" s="1055"/>
      <c r="DT117" s="1055"/>
      <c r="DU117" s="1056"/>
      <c r="DV117" s="1058" t="s">
        <v>439</v>
      </c>
      <c r="DW117" s="1059"/>
      <c r="DX117" s="1059"/>
      <c r="DY117" s="1059"/>
      <c r="DZ117" s="1060"/>
    </row>
    <row r="118" spans="1:130" s="248" customFormat="1" ht="26.25" customHeight="1" x14ac:dyDescent="0.2">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307</v>
      </c>
      <c r="AL118" s="981"/>
      <c r="AM118" s="981"/>
      <c r="AN118" s="981"/>
      <c r="AO118" s="982"/>
      <c r="AP118" s="1067" t="s">
        <v>433</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457</v>
      </c>
      <c r="BR118" s="1094"/>
      <c r="BS118" s="1094"/>
      <c r="BT118" s="1094"/>
      <c r="BU118" s="1094"/>
      <c r="BV118" s="1094" t="s">
        <v>457</v>
      </c>
      <c r="BW118" s="1094"/>
      <c r="BX118" s="1094"/>
      <c r="BY118" s="1094"/>
      <c r="BZ118" s="1094"/>
      <c r="CA118" s="1094" t="s">
        <v>443</v>
      </c>
      <c r="CB118" s="1094"/>
      <c r="CC118" s="1094"/>
      <c r="CD118" s="1094"/>
      <c r="CE118" s="1094"/>
      <c r="CF118" s="1010" t="s">
        <v>457</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439</v>
      </c>
      <c r="DM118" s="1055"/>
      <c r="DN118" s="1055"/>
      <c r="DO118" s="1055"/>
      <c r="DP118" s="1056"/>
      <c r="DQ118" s="1057" t="s">
        <v>443</v>
      </c>
      <c r="DR118" s="1055"/>
      <c r="DS118" s="1055"/>
      <c r="DT118" s="1055"/>
      <c r="DU118" s="1056"/>
      <c r="DV118" s="1058" t="s">
        <v>457</v>
      </c>
      <c r="DW118" s="1059"/>
      <c r="DX118" s="1059"/>
      <c r="DY118" s="1059"/>
      <c r="DZ118" s="1060"/>
    </row>
    <row r="119" spans="1:130" s="248" customFormat="1" ht="26.25" customHeight="1" x14ac:dyDescent="0.2">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450</v>
      </c>
      <c r="AB119" s="988"/>
      <c r="AC119" s="988"/>
      <c r="AD119" s="988"/>
      <c r="AE119" s="989"/>
      <c r="AF119" s="990" t="s">
        <v>443</v>
      </c>
      <c r="AG119" s="988"/>
      <c r="AH119" s="988"/>
      <c r="AI119" s="988"/>
      <c r="AJ119" s="989"/>
      <c r="AK119" s="990" t="s">
        <v>457</v>
      </c>
      <c r="AL119" s="988"/>
      <c r="AM119" s="988"/>
      <c r="AN119" s="988"/>
      <c r="AO119" s="989"/>
      <c r="AP119" s="991" t="s">
        <v>443</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474</v>
      </c>
      <c r="BP119" s="1102"/>
      <c r="BQ119" s="1093">
        <v>11995039</v>
      </c>
      <c r="BR119" s="1094"/>
      <c r="BS119" s="1094"/>
      <c r="BT119" s="1094"/>
      <c r="BU119" s="1094"/>
      <c r="BV119" s="1094">
        <v>12442379</v>
      </c>
      <c r="BW119" s="1094"/>
      <c r="BX119" s="1094"/>
      <c r="BY119" s="1094"/>
      <c r="BZ119" s="1094"/>
      <c r="CA119" s="1094">
        <v>12622752</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443</v>
      </c>
      <c r="DH119" s="1080"/>
      <c r="DI119" s="1080"/>
      <c r="DJ119" s="1080"/>
      <c r="DK119" s="1081"/>
      <c r="DL119" s="1079" t="s">
        <v>457</v>
      </c>
      <c r="DM119" s="1080"/>
      <c r="DN119" s="1080"/>
      <c r="DO119" s="1080"/>
      <c r="DP119" s="1081"/>
      <c r="DQ119" s="1079" t="s">
        <v>457</v>
      </c>
      <c r="DR119" s="1080"/>
      <c r="DS119" s="1080"/>
      <c r="DT119" s="1080"/>
      <c r="DU119" s="1081"/>
      <c r="DV119" s="1082" t="s">
        <v>457</v>
      </c>
      <c r="DW119" s="1083"/>
      <c r="DX119" s="1083"/>
      <c r="DY119" s="1083"/>
      <c r="DZ119" s="1084"/>
    </row>
    <row r="120" spans="1:130" s="248" customFormat="1" ht="26.25" customHeight="1" x14ac:dyDescent="0.2">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457</v>
      </c>
      <c r="AB120" s="1055"/>
      <c r="AC120" s="1055"/>
      <c r="AD120" s="1055"/>
      <c r="AE120" s="1056"/>
      <c r="AF120" s="1057" t="s">
        <v>450</v>
      </c>
      <c r="AG120" s="1055"/>
      <c r="AH120" s="1055"/>
      <c r="AI120" s="1055"/>
      <c r="AJ120" s="1056"/>
      <c r="AK120" s="1057" t="s">
        <v>457</v>
      </c>
      <c r="AL120" s="1055"/>
      <c r="AM120" s="1055"/>
      <c r="AN120" s="1055"/>
      <c r="AO120" s="1056"/>
      <c r="AP120" s="1058" t="s">
        <v>457</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2070582</v>
      </c>
      <c r="BR120" s="1023"/>
      <c r="BS120" s="1023"/>
      <c r="BT120" s="1023"/>
      <c r="BU120" s="1023"/>
      <c r="BV120" s="1023">
        <v>1682036</v>
      </c>
      <c r="BW120" s="1023"/>
      <c r="BX120" s="1023"/>
      <c r="BY120" s="1023"/>
      <c r="BZ120" s="1023"/>
      <c r="CA120" s="1023">
        <v>1713196</v>
      </c>
      <c r="CB120" s="1023"/>
      <c r="CC120" s="1023"/>
      <c r="CD120" s="1023"/>
      <c r="CE120" s="1023"/>
      <c r="CF120" s="1037">
        <v>36.299999999999997</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1957603</v>
      </c>
      <c r="DH120" s="1023"/>
      <c r="DI120" s="1023"/>
      <c r="DJ120" s="1023"/>
      <c r="DK120" s="1023"/>
      <c r="DL120" s="1023">
        <v>2145367</v>
      </c>
      <c r="DM120" s="1023"/>
      <c r="DN120" s="1023"/>
      <c r="DO120" s="1023"/>
      <c r="DP120" s="1023"/>
      <c r="DQ120" s="1023">
        <v>2175796</v>
      </c>
      <c r="DR120" s="1023"/>
      <c r="DS120" s="1023"/>
      <c r="DT120" s="1023"/>
      <c r="DU120" s="1023"/>
      <c r="DV120" s="1024">
        <v>46.2</v>
      </c>
      <c r="DW120" s="1024"/>
      <c r="DX120" s="1024"/>
      <c r="DY120" s="1024"/>
      <c r="DZ120" s="1025"/>
    </row>
    <row r="121" spans="1:130" s="248" customFormat="1" ht="26.25" customHeight="1" x14ac:dyDescent="0.2">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457</v>
      </c>
      <c r="AB121" s="1055"/>
      <c r="AC121" s="1055"/>
      <c r="AD121" s="1055"/>
      <c r="AE121" s="1056"/>
      <c r="AF121" s="1057" t="s">
        <v>457</v>
      </c>
      <c r="AG121" s="1055"/>
      <c r="AH121" s="1055"/>
      <c r="AI121" s="1055"/>
      <c r="AJ121" s="1056"/>
      <c r="AK121" s="1057" t="s">
        <v>457</v>
      </c>
      <c r="AL121" s="1055"/>
      <c r="AM121" s="1055"/>
      <c r="AN121" s="1055"/>
      <c r="AO121" s="1056"/>
      <c r="AP121" s="1058" t="s">
        <v>450</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42624</v>
      </c>
      <c r="BR121" s="1016"/>
      <c r="BS121" s="1016"/>
      <c r="BT121" s="1016"/>
      <c r="BU121" s="1016"/>
      <c r="BV121" s="1016">
        <v>28166</v>
      </c>
      <c r="BW121" s="1016"/>
      <c r="BX121" s="1016"/>
      <c r="BY121" s="1016"/>
      <c r="BZ121" s="1016"/>
      <c r="CA121" s="1016">
        <v>17824</v>
      </c>
      <c r="CB121" s="1016"/>
      <c r="CC121" s="1016"/>
      <c r="CD121" s="1016"/>
      <c r="CE121" s="1016"/>
      <c r="CF121" s="1010">
        <v>0.4</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159821</v>
      </c>
      <c r="DH121" s="1016"/>
      <c r="DI121" s="1016"/>
      <c r="DJ121" s="1016"/>
      <c r="DK121" s="1016"/>
      <c r="DL121" s="1016">
        <v>131645</v>
      </c>
      <c r="DM121" s="1016"/>
      <c r="DN121" s="1016"/>
      <c r="DO121" s="1016"/>
      <c r="DP121" s="1016"/>
      <c r="DQ121" s="1016">
        <v>105172</v>
      </c>
      <c r="DR121" s="1016"/>
      <c r="DS121" s="1016"/>
      <c r="DT121" s="1016"/>
      <c r="DU121" s="1016"/>
      <c r="DV121" s="1017">
        <v>2.2000000000000002</v>
      </c>
      <c r="DW121" s="1017"/>
      <c r="DX121" s="1017"/>
      <c r="DY121" s="1017"/>
      <c r="DZ121" s="1018"/>
    </row>
    <row r="122" spans="1:130" s="248" customFormat="1" ht="26.25" customHeight="1" x14ac:dyDescent="0.2">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457</v>
      </c>
      <c r="AG122" s="1055"/>
      <c r="AH122" s="1055"/>
      <c r="AI122" s="1055"/>
      <c r="AJ122" s="1056"/>
      <c r="AK122" s="1057" t="s">
        <v>457</v>
      </c>
      <c r="AL122" s="1055"/>
      <c r="AM122" s="1055"/>
      <c r="AN122" s="1055"/>
      <c r="AO122" s="1056"/>
      <c r="AP122" s="1058" t="s">
        <v>457</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6303293</v>
      </c>
      <c r="BR122" s="1094"/>
      <c r="BS122" s="1094"/>
      <c r="BT122" s="1094"/>
      <c r="BU122" s="1094"/>
      <c r="BV122" s="1094">
        <v>6523836</v>
      </c>
      <c r="BW122" s="1094"/>
      <c r="BX122" s="1094"/>
      <c r="BY122" s="1094"/>
      <c r="BZ122" s="1094"/>
      <c r="CA122" s="1094">
        <v>6611712</v>
      </c>
      <c r="CB122" s="1094"/>
      <c r="CC122" s="1094"/>
      <c r="CD122" s="1094"/>
      <c r="CE122" s="1094"/>
      <c r="CF122" s="1114">
        <v>140.30000000000001</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t="s">
        <v>450</v>
      </c>
      <c r="DH122" s="1016"/>
      <c r="DI122" s="1016"/>
      <c r="DJ122" s="1016"/>
      <c r="DK122" s="1016"/>
      <c r="DL122" s="1016" t="s">
        <v>450</v>
      </c>
      <c r="DM122" s="1016"/>
      <c r="DN122" s="1016"/>
      <c r="DO122" s="1016"/>
      <c r="DP122" s="1016"/>
      <c r="DQ122" s="1016" t="s">
        <v>457</v>
      </c>
      <c r="DR122" s="1016"/>
      <c r="DS122" s="1016"/>
      <c r="DT122" s="1016"/>
      <c r="DU122" s="1016"/>
      <c r="DV122" s="1017" t="s">
        <v>450</v>
      </c>
      <c r="DW122" s="1017"/>
      <c r="DX122" s="1017"/>
      <c r="DY122" s="1017"/>
      <c r="DZ122" s="1018"/>
    </row>
    <row r="123" spans="1:130" s="248" customFormat="1" ht="26.25" customHeight="1" x14ac:dyDescent="0.2">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450</v>
      </c>
      <c r="AB123" s="1055"/>
      <c r="AC123" s="1055"/>
      <c r="AD123" s="1055"/>
      <c r="AE123" s="1056"/>
      <c r="AF123" s="1057" t="s">
        <v>450</v>
      </c>
      <c r="AG123" s="1055"/>
      <c r="AH123" s="1055"/>
      <c r="AI123" s="1055"/>
      <c r="AJ123" s="1056"/>
      <c r="AK123" s="1057" t="s">
        <v>450</v>
      </c>
      <c r="AL123" s="1055"/>
      <c r="AM123" s="1055"/>
      <c r="AN123" s="1055"/>
      <c r="AO123" s="1056"/>
      <c r="AP123" s="1058" t="s">
        <v>450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485</v>
      </c>
      <c r="BP123" s="1102"/>
      <c r="BQ123" s="1161">
        <v>8416499</v>
      </c>
      <c r="BR123" s="1162"/>
      <c r="BS123" s="1162"/>
      <c r="BT123" s="1162"/>
      <c r="BU123" s="1162"/>
      <c r="BV123" s="1162">
        <v>8234038</v>
      </c>
      <c r="BW123" s="1162"/>
      <c r="BX123" s="1162"/>
      <c r="BY123" s="1162"/>
      <c r="BZ123" s="1162"/>
      <c r="CA123" s="1162">
        <v>8342732</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467</v>
      </c>
      <c r="DH123" s="1055"/>
      <c r="DI123" s="1055"/>
      <c r="DJ123" s="1055"/>
      <c r="DK123" s="1056"/>
      <c r="DL123" s="1057" t="s">
        <v>447</v>
      </c>
      <c r="DM123" s="1055"/>
      <c r="DN123" s="1055"/>
      <c r="DO123" s="1055"/>
      <c r="DP123" s="1056"/>
      <c r="DQ123" s="1057" t="s">
        <v>467</v>
      </c>
      <c r="DR123" s="1055"/>
      <c r="DS123" s="1055"/>
      <c r="DT123" s="1055"/>
      <c r="DU123" s="1056"/>
      <c r="DV123" s="1058" t="s">
        <v>467</v>
      </c>
      <c r="DW123" s="1059"/>
      <c r="DX123" s="1059"/>
      <c r="DY123" s="1059"/>
      <c r="DZ123" s="1060"/>
    </row>
    <row r="124" spans="1:130" s="248" customFormat="1" ht="26.25" customHeight="1" thickBot="1" x14ac:dyDescent="0.25">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467</v>
      </c>
      <c r="AB124" s="1055"/>
      <c r="AC124" s="1055"/>
      <c r="AD124" s="1055"/>
      <c r="AE124" s="1056"/>
      <c r="AF124" s="1057" t="s">
        <v>467</v>
      </c>
      <c r="AG124" s="1055"/>
      <c r="AH124" s="1055"/>
      <c r="AI124" s="1055"/>
      <c r="AJ124" s="1056"/>
      <c r="AK124" s="1057" t="s">
        <v>467</v>
      </c>
      <c r="AL124" s="1055"/>
      <c r="AM124" s="1055"/>
      <c r="AN124" s="1055"/>
      <c r="AO124" s="1056"/>
      <c r="AP124" s="1058" t="s">
        <v>467</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80.400000000000006</v>
      </c>
      <c r="BR124" s="1124"/>
      <c r="BS124" s="1124"/>
      <c r="BT124" s="1124"/>
      <c r="BU124" s="1124"/>
      <c r="BV124" s="1124">
        <v>94.3</v>
      </c>
      <c r="BW124" s="1124"/>
      <c r="BX124" s="1124"/>
      <c r="BY124" s="1124"/>
      <c r="BZ124" s="1124"/>
      <c r="CA124" s="1124">
        <v>90.7</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489</v>
      </c>
      <c r="DH124" s="1080"/>
      <c r="DI124" s="1080"/>
      <c r="DJ124" s="1080"/>
      <c r="DK124" s="1081"/>
      <c r="DL124" s="1079" t="s">
        <v>490</v>
      </c>
      <c r="DM124" s="1080"/>
      <c r="DN124" s="1080"/>
      <c r="DO124" s="1080"/>
      <c r="DP124" s="1081"/>
      <c r="DQ124" s="1079" t="s">
        <v>491</v>
      </c>
      <c r="DR124" s="1080"/>
      <c r="DS124" s="1080"/>
      <c r="DT124" s="1080"/>
      <c r="DU124" s="1081"/>
      <c r="DV124" s="1082" t="s">
        <v>492</v>
      </c>
      <c r="DW124" s="1083"/>
      <c r="DX124" s="1083"/>
      <c r="DY124" s="1083"/>
      <c r="DZ124" s="1084"/>
    </row>
    <row r="125" spans="1:130" s="248" customFormat="1" ht="26.25" customHeight="1" x14ac:dyDescent="0.2">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490</v>
      </c>
      <c r="AB125" s="1055"/>
      <c r="AC125" s="1055"/>
      <c r="AD125" s="1055"/>
      <c r="AE125" s="1056"/>
      <c r="AF125" s="1057" t="s">
        <v>493</v>
      </c>
      <c r="AG125" s="1055"/>
      <c r="AH125" s="1055"/>
      <c r="AI125" s="1055"/>
      <c r="AJ125" s="1056"/>
      <c r="AK125" s="1057" t="s">
        <v>494</v>
      </c>
      <c r="AL125" s="1055"/>
      <c r="AM125" s="1055"/>
      <c r="AN125" s="1055"/>
      <c r="AO125" s="1056"/>
      <c r="AP125" s="1058" t="s">
        <v>450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495</v>
      </c>
      <c r="CL125" s="1104"/>
      <c r="CM125" s="1104"/>
      <c r="CN125" s="1104"/>
      <c r="CO125" s="1105"/>
      <c r="CP125" s="1036" t="s">
        <v>496</v>
      </c>
      <c r="CQ125" s="985"/>
      <c r="CR125" s="985"/>
      <c r="CS125" s="985"/>
      <c r="CT125" s="985"/>
      <c r="CU125" s="985"/>
      <c r="CV125" s="985"/>
      <c r="CW125" s="985"/>
      <c r="CX125" s="985"/>
      <c r="CY125" s="985"/>
      <c r="CZ125" s="985"/>
      <c r="DA125" s="985"/>
      <c r="DB125" s="985"/>
      <c r="DC125" s="985"/>
      <c r="DD125" s="985"/>
      <c r="DE125" s="985"/>
      <c r="DF125" s="986"/>
      <c r="DG125" s="1022" t="s">
        <v>489</v>
      </c>
      <c r="DH125" s="1023"/>
      <c r="DI125" s="1023"/>
      <c r="DJ125" s="1023"/>
      <c r="DK125" s="1023"/>
      <c r="DL125" s="1023" t="s">
        <v>439</v>
      </c>
      <c r="DM125" s="1023"/>
      <c r="DN125" s="1023"/>
      <c r="DO125" s="1023"/>
      <c r="DP125" s="1023"/>
      <c r="DQ125" s="1023" t="s">
        <v>497</v>
      </c>
      <c r="DR125" s="1023"/>
      <c r="DS125" s="1023"/>
      <c r="DT125" s="1023"/>
      <c r="DU125" s="1023"/>
      <c r="DV125" s="1024" t="s">
        <v>490</v>
      </c>
      <c r="DW125" s="1024"/>
      <c r="DX125" s="1024"/>
      <c r="DY125" s="1024"/>
      <c r="DZ125" s="1025"/>
    </row>
    <row r="126" spans="1:130" s="248" customFormat="1" ht="26.25" customHeight="1" thickBot="1" x14ac:dyDescent="0.25">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498</v>
      </c>
      <c r="AB126" s="1055"/>
      <c r="AC126" s="1055"/>
      <c r="AD126" s="1055"/>
      <c r="AE126" s="1056"/>
      <c r="AF126" s="1057" t="s">
        <v>499</v>
      </c>
      <c r="AG126" s="1055"/>
      <c r="AH126" s="1055"/>
      <c r="AI126" s="1055"/>
      <c r="AJ126" s="1056"/>
      <c r="AK126" s="1057" t="s">
        <v>491</v>
      </c>
      <c r="AL126" s="1055"/>
      <c r="AM126" s="1055"/>
      <c r="AN126" s="1055"/>
      <c r="AO126" s="1056"/>
      <c r="AP126" s="1058" t="s">
        <v>493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500</v>
      </c>
      <c r="CQ126" s="1046"/>
      <c r="CR126" s="1046"/>
      <c r="CS126" s="1046"/>
      <c r="CT126" s="1046"/>
      <c r="CU126" s="1046"/>
      <c r="CV126" s="1046"/>
      <c r="CW126" s="1046"/>
      <c r="CX126" s="1046"/>
      <c r="CY126" s="1046"/>
      <c r="CZ126" s="1046"/>
      <c r="DA126" s="1046"/>
      <c r="DB126" s="1046"/>
      <c r="DC126" s="1046"/>
      <c r="DD126" s="1046"/>
      <c r="DE126" s="1046"/>
      <c r="DF126" s="1047"/>
      <c r="DG126" s="1015" t="s">
        <v>501</v>
      </c>
      <c r="DH126" s="1016"/>
      <c r="DI126" s="1016"/>
      <c r="DJ126" s="1016"/>
      <c r="DK126" s="1016"/>
      <c r="DL126" s="1016" t="s">
        <v>498</v>
      </c>
      <c r="DM126" s="1016"/>
      <c r="DN126" s="1016"/>
      <c r="DO126" s="1016"/>
      <c r="DP126" s="1016"/>
      <c r="DQ126" s="1016" t="s">
        <v>497</v>
      </c>
      <c r="DR126" s="1016"/>
      <c r="DS126" s="1016"/>
      <c r="DT126" s="1016"/>
      <c r="DU126" s="1016"/>
      <c r="DV126" s="1017" t="s">
        <v>492</v>
      </c>
      <c r="DW126" s="1017"/>
      <c r="DX126" s="1017"/>
      <c r="DY126" s="1017"/>
      <c r="DZ126" s="1018"/>
    </row>
    <row r="127" spans="1:130" s="248" customFormat="1" ht="26.25" customHeight="1" x14ac:dyDescent="0.2">
      <c r="A127" s="1156"/>
      <c r="B127" s="1044"/>
      <c r="C127" s="1098" t="s">
        <v>502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490</v>
      </c>
      <c r="AB127" s="1055"/>
      <c r="AC127" s="1055"/>
      <c r="AD127" s="1055"/>
      <c r="AE127" s="1056"/>
      <c r="AF127" s="1057" t="s">
        <v>501</v>
      </c>
      <c r="AG127" s="1055"/>
      <c r="AH127" s="1055"/>
      <c r="AI127" s="1055"/>
      <c r="AJ127" s="1056"/>
      <c r="AK127" s="1057" t="s">
        <v>501</v>
      </c>
      <c r="AL127" s="1055"/>
      <c r="AM127" s="1055"/>
      <c r="AN127" s="1055"/>
      <c r="AO127" s="1056"/>
      <c r="AP127" s="1058" t="s">
        <v>493</v>
      </c>
      <c r="AQ127" s="1059"/>
      <c r="AR127" s="1059"/>
      <c r="AS127" s="1059"/>
      <c r="AT127" s="1060"/>
      <c r="AU127" s="284"/>
      <c r="AV127" s="284"/>
      <c r="AW127" s="284"/>
      <c r="AX127" s="1128" t="s">
        <v>503</v>
      </c>
      <c r="AY127" s="1129"/>
      <c r="AZ127" s="1129"/>
      <c r="BA127" s="1129"/>
      <c r="BB127" s="1129"/>
      <c r="BC127" s="1129"/>
      <c r="BD127" s="1129"/>
      <c r="BE127" s="1130"/>
      <c r="BF127" s="1131" t="s">
        <v>504</v>
      </c>
      <c r="BG127" s="1129"/>
      <c r="BH127" s="1129"/>
      <c r="BI127" s="1129"/>
      <c r="BJ127" s="1129"/>
      <c r="BK127" s="1129"/>
      <c r="BL127" s="1130"/>
      <c r="BM127" s="1131" t="s">
        <v>505</v>
      </c>
      <c r="BN127" s="1129"/>
      <c r="BO127" s="1129"/>
      <c r="BP127" s="1129"/>
      <c r="BQ127" s="1129"/>
      <c r="BR127" s="1129"/>
      <c r="BS127" s="1130"/>
      <c r="BT127" s="1131" t="s">
        <v>506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507</v>
      </c>
      <c r="CQ127" s="1046"/>
      <c r="CR127" s="1046"/>
      <c r="CS127" s="1046"/>
      <c r="CT127" s="1046"/>
      <c r="CU127" s="1046"/>
      <c r="CV127" s="1046"/>
      <c r="CW127" s="1046"/>
      <c r="CX127" s="1046"/>
      <c r="CY127" s="1046"/>
      <c r="CZ127" s="1046"/>
      <c r="DA127" s="1046"/>
      <c r="DB127" s="1046"/>
      <c r="DC127" s="1046"/>
      <c r="DD127" s="1046"/>
      <c r="DE127" s="1046"/>
      <c r="DF127" s="1047"/>
      <c r="DG127" s="1015" t="s">
        <v>499</v>
      </c>
      <c r="DH127" s="1016"/>
      <c r="DI127" s="1016"/>
      <c r="DJ127" s="1016"/>
      <c r="DK127" s="1016"/>
      <c r="DL127" s="1016" t="s">
        <v>467</v>
      </c>
      <c r="DM127" s="1016"/>
      <c r="DN127" s="1016"/>
      <c r="DO127" s="1016"/>
      <c r="DP127" s="1016"/>
      <c r="DQ127" s="1016" t="s">
        <v>489</v>
      </c>
      <c r="DR127" s="1016"/>
      <c r="DS127" s="1016"/>
      <c r="DT127" s="1016"/>
      <c r="DU127" s="1016"/>
      <c r="DV127" s="1017" t="s">
        <v>501</v>
      </c>
      <c r="DW127" s="1017"/>
      <c r="DX127" s="1017"/>
      <c r="DY127" s="1017"/>
      <c r="DZ127" s="1018"/>
    </row>
    <row r="128" spans="1:130" s="248" customFormat="1" ht="26.25" customHeight="1" thickBot="1" x14ac:dyDescent="0.25">
      <c r="A128" s="1139" t="s">
        <v>508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509</v>
      </c>
      <c r="X128" s="1141"/>
      <c r="Y128" s="1141"/>
      <c r="Z128" s="1142"/>
      <c r="AA128" s="1143">
        <v>17751</v>
      </c>
      <c r="AB128" s="1144"/>
      <c r="AC128" s="1144"/>
      <c r="AD128" s="1144"/>
      <c r="AE128" s="1145"/>
      <c r="AF128" s="1146">
        <v>14885</v>
      </c>
      <c r="AG128" s="1144"/>
      <c r="AH128" s="1144"/>
      <c r="AI128" s="1144"/>
      <c r="AJ128" s="1145"/>
      <c r="AK128" s="1146">
        <v>10639</v>
      </c>
      <c r="AL128" s="1144"/>
      <c r="AM128" s="1144"/>
      <c r="AN128" s="1144"/>
      <c r="AO128" s="1145"/>
      <c r="AP128" s="1147"/>
      <c r="AQ128" s="1148"/>
      <c r="AR128" s="1148"/>
      <c r="AS128" s="1148"/>
      <c r="AT128" s="1149"/>
      <c r="AU128" s="284"/>
      <c r="AV128" s="284"/>
      <c r="AW128" s="284"/>
      <c r="AX128" s="984" t="s">
        <v>510</v>
      </c>
      <c r="AY128" s="985"/>
      <c r="AZ128" s="985"/>
      <c r="BA128" s="985"/>
      <c r="BB128" s="985"/>
      <c r="BC128" s="985"/>
      <c r="BD128" s="985"/>
      <c r="BE128" s="986"/>
      <c r="BF128" s="1150" t="s">
        <v>497</v>
      </c>
      <c r="BG128" s="1151"/>
      <c r="BH128" s="1151"/>
      <c r="BI128" s="1151"/>
      <c r="BJ128" s="1151"/>
      <c r="BK128" s="1151"/>
      <c r="BL128" s="1152"/>
      <c r="BM128" s="1150">
        <v>14.84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511</v>
      </c>
      <c r="CQ128" s="1133"/>
      <c r="CR128" s="1133"/>
      <c r="CS128" s="1133"/>
      <c r="CT128" s="1133"/>
      <c r="CU128" s="1133"/>
      <c r="CV128" s="1133"/>
      <c r="CW128" s="1133"/>
      <c r="CX128" s="1133"/>
      <c r="CY128" s="1133"/>
      <c r="CZ128" s="1133"/>
      <c r="DA128" s="1133"/>
      <c r="DB128" s="1133"/>
      <c r="DC128" s="1133"/>
      <c r="DD128" s="1133"/>
      <c r="DE128" s="1133"/>
      <c r="DF128" s="1134"/>
      <c r="DG128" s="1135">
        <v>7813</v>
      </c>
      <c r="DH128" s="1136"/>
      <c r="DI128" s="1136"/>
      <c r="DJ128" s="1136"/>
      <c r="DK128" s="1136"/>
      <c r="DL128" s="1136">
        <v>10045</v>
      </c>
      <c r="DM128" s="1136"/>
      <c r="DN128" s="1136"/>
      <c r="DO128" s="1136"/>
      <c r="DP128" s="1136"/>
      <c r="DQ128" s="1136" t="s">
        <v>512</v>
      </c>
      <c r="DR128" s="1136"/>
      <c r="DS128" s="1136"/>
      <c r="DT128" s="1136"/>
      <c r="DU128" s="1136"/>
      <c r="DV128" s="1137" t="s">
        <v>512</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513</v>
      </c>
      <c r="X129" s="1170"/>
      <c r="Y129" s="1170"/>
      <c r="Z129" s="1171"/>
      <c r="AA129" s="1054">
        <v>5066504</v>
      </c>
      <c r="AB129" s="1055"/>
      <c r="AC129" s="1055"/>
      <c r="AD129" s="1055"/>
      <c r="AE129" s="1056"/>
      <c r="AF129" s="1057">
        <v>5038484</v>
      </c>
      <c r="AG129" s="1055"/>
      <c r="AH129" s="1055"/>
      <c r="AI129" s="1055"/>
      <c r="AJ129" s="1056"/>
      <c r="AK129" s="1057">
        <v>5247797</v>
      </c>
      <c r="AL129" s="1055"/>
      <c r="AM129" s="1055"/>
      <c r="AN129" s="1055"/>
      <c r="AO129" s="1056"/>
      <c r="AP129" s="1172"/>
      <c r="AQ129" s="1173"/>
      <c r="AR129" s="1173"/>
      <c r="AS129" s="1173"/>
      <c r="AT129" s="1174"/>
      <c r="AU129" s="286"/>
      <c r="AV129" s="286"/>
      <c r="AW129" s="286"/>
      <c r="AX129" s="1163" t="s">
        <v>514</v>
      </c>
      <c r="AY129" s="1046"/>
      <c r="AZ129" s="1046"/>
      <c r="BA129" s="1046"/>
      <c r="BB129" s="1046"/>
      <c r="BC129" s="1046"/>
      <c r="BD129" s="1046"/>
      <c r="BE129" s="1047"/>
      <c r="BF129" s="1164" t="s">
        <v>498</v>
      </c>
      <c r="BG129" s="1165"/>
      <c r="BH129" s="1165"/>
      <c r="BI129" s="1165"/>
      <c r="BJ129" s="1165"/>
      <c r="BK129" s="1165"/>
      <c r="BL129" s="1166"/>
      <c r="BM129" s="1164">
        <v>19.84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515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516</v>
      </c>
      <c r="X130" s="1170"/>
      <c r="Y130" s="1170"/>
      <c r="Z130" s="1171"/>
      <c r="AA130" s="1054">
        <v>617191</v>
      </c>
      <c r="AB130" s="1055"/>
      <c r="AC130" s="1055"/>
      <c r="AD130" s="1055"/>
      <c r="AE130" s="1056"/>
      <c r="AF130" s="1057">
        <v>578424</v>
      </c>
      <c r="AG130" s="1055"/>
      <c r="AH130" s="1055"/>
      <c r="AI130" s="1055"/>
      <c r="AJ130" s="1056"/>
      <c r="AK130" s="1057">
        <v>534109</v>
      </c>
      <c r="AL130" s="1055"/>
      <c r="AM130" s="1055"/>
      <c r="AN130" s="1055"/>
      <c r="AO130" s="1056"/>
      <c r="AP130" s="1172"/>
      <c r="AQ130" s="1173"/>
      <c r="AR130" s="1173"/>
      <c r="AS130" s="1173"/>
      <c r="AT130" s="1174"/>
      <c r="AU130" s="286"/>
      <c r="AV130" s="286"/>
      <c r="AW130" s="286"/>
      <c r="AX130" s="1163" t="s">
        <v>517</v>
      </c>
      <c r="AY130" s="1046"/>
      <c r="AZ130" s="1046"/>
      <c r="BA130" s="1046"/>
      <c r="BB130" s="1046"/>
      <c r="BC130" s="1046"/>
      <c r="BD130" s="1046"/>
      <c r="BE130" s="1047"/>
      <c r="BF130" s="1200">
        <v>9.6999999999999993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518</v>
      </c>
      <c r="X131" s="1208"/>
      <c r="Y131" s="1208"/>
      <c r="Z131" s="1209"/>
      <c r="AA131" s="1101">
        <v>4449313</v>
      </c>
      <c r="AB131" s="1080"/>
      <c r="AC131" s="1080"/>
      <c r="AD131" s="1080"/>
      <c r="AE131" s="1081"/>
      <c r="AF131" s="1079">
        <v>4460060</v>
      </c>
      <c r="AG131" s="1080"/>
      <c r="AH131" s="1080"/>
      <c r="AI131" s="1080"/>
      <c r="AJ131" s="1081"/>
      <c r="AK131" s="1079">
        <v>4713688</v>
      </c>
      <c r="AL131" s="1080"/>
      <c r="AM131" s="1080"/>
      <c r="AN131" s="1080"/>
      <c r="AO131" s="1081"/>
      <c r="AP131" s="1210"/>
      <c r="AQ131" s="1211"/>
      <c r="AR131" s="1211"/>
      <c r="AS131" s="1211"/>
      <c r="AT131" s="1212"/>
      <c r="AU131" s="286"/>
      <c r="AV131" s="286"/>
      <c r="AW131" s="286"/>
      <c r="AX131" s="1182" t="s">
        <v>519</v>
      </c>
      <c r="AY131" s="1133"/>
      <c r="AZ131" s="1133"/>
      <c r="BA131" s="1133"/>
      <c r="BB131" s="1133"/>
      <c r="BC131" s="1133"/>
      <c r="BD131" s="1133"/>
      <c r="BE131" s="1134"/>
      <c r="BF131" s="1183">
        <v>90.7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520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521</v>
      </c>
      <c r="W132" s="1193"/>
      <c r="X132" s="1193"/>
      <c r="Y132" s="1193"/>
      <c r="Z132" s="1194"/>
      <c r="AA132" s="1195">
        <v>10.64735162</v>
      </c>
      <c r="AB132" s="1196"/>
      <c r="AC132" s="1196"/>
      <c r="AD132" s="1196"/>
      <c r="AE132" s="1197"/>
      <c r="AF132" s="1198">
        <v>10.328986609999999</v>
      </c>
      <c r="AG132" s="1196"/>
      <c r="AH132" s="1196"/>
      <c r="AI132" s="1196"/>
      <c r="AJ132" s="1197"/>
      <c r="AK132" s="1198">
        <v>8.3845176010000007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522</v>
      </c>
      <c r="W133" s="1176"/>
      <c r="X133" s="1176"/>
      <c r="Y133" s="1176"/>
      <c r="Z133" s="1177"/>
      <c r="AA133" s="1178">
        <v>10.199999999999999</v>
      </c>
      <c r="AB133" s="1179"/>
      <c r="AC133" s="1179"/>
      <c r="AD133" s="1179"/>
      <c r="AE133" s="1180"/>
      <c r="AF133" s="1178">
        <v>10.3</v>
      </c>
      <c r="AG133" s="1179"/>
      <c r="AH133" s="1179"/>
      <c r="AI133" s="1179"/>
      <c r="AJ133" s="1180"/>
      <c r="AK133" s="1178">
        <v>9.6999999999999993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u4I/g6ll/giAgoTBnz9wJDdH0wAsslWyDScaJE+hHJvGdl7BvdeHMsXt14xmwdpyaKgsk/OuW8OketU9x2ZCQ==" saltValue="R+w5JqU94jzJbkYrdQp9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R73" sqref="AR73"/>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3oLWDdvvISGBmQP2X34gNtdzx3T7FgYMQUjlNFu/mN7anisb0WBxTMKNBLJPVC6INrz4UzmZn9O4/hrjnsAstA==" saltValue="iNuXaP6YMHCwMacHVHBN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Ua5zFrcm2O3Ajk1tKqW69lHOib3TJojnM6VJVd5s6PYALfFWhevagfsECcXyPyw7glYjPHMEiXQQOxUgkhRXA==" saltValue="qDdyXIqsqDSiYNJFD0PWy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526</v>
      </c>
      <c r="AP7" s="305"/>
      <c r="AQ7" s="306" t="s">
        <v>527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528</v>
      </c>
      <c r="AQ8" s="312" t="s">
        <v>529</v>
      </c>
      <c r="AR8" s="313" t="s">
        <v>530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531</v>
      </c>
      <c r="AL9" s="1216"/>
      <c r="AM9" s="1216"/>
      <c r="AN9" s="1217"/>
      <c r="AO9" s="314">
        <v>1209862</v>
      </c>
      <c r="AP9" s="314">
        <v>63403</v>
      </c>
      <c r="AQ9" s="315">
        <v>107987</v>
      </c>
      <c r="AR9" s="316">
        <v>-41.3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532</v>
      </c>
      <c r="AL10" s="1216"/>
      <c r="AM10" s="1216"/>
      <c r="AN10" s="1217"/>
      <c r="AO10" s="317">
        <v>8127</v>
      </c>
      <c r="AP10" s="317">
        <v>426</v>
      </c>
      <c r="AQ10" s="318">
        <v>13800</v>
      </c>
      <c r="AR10" s="319">
        <v>-96.9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533</v>
      </c>
      <c r="AL11" s="1216"/>
      <c r="AM11" s="1216"/>
      <c r="AN11" s="1217"/>
      <c r="AO11" s="317" t="s">
        <v>534</v>
      </c>
      <c r="AP11" s="317" t="s">
        <v>534</v>
      </c>
      <c r="AQ11" s="318">
        <v>2869</v>
      </c>
      <c r="AR11" s="319" t="s">
        <v>534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535</v>
      </c>
      <c r="AL12" s="1216"/>
      <c r="AM12" s="1216"/>
      <c r="AN12" s="1217"/>
      <c r="AO12" s="317" t="s">
        <v>534</v>
      </c>
      <c r="AP12" s="317" t="s">
        <v>534</v>
      </c>
      <c r="AQ12" s="318" t="s">
        <v>534</v>
      </c>
      <c r="AR12" s="319" t="s">
        <v>534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536</v>
      </c>
      <c r="AL13" s="1216"/>
      <c r="AM13" s="1216"/>
      <c r="AN13" s="1217"/>
      <c r="AO13" s="317" t="s">
        <v>534</v>
      </c>
      <c r="AP13" s="317" t="s">
        <v>534</v>
      </c>
      <c r="AQ13" s="318">
        <v>4570</v>
      </c>
      <c r="AR13" s="319" t="s">
        <v>534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537</v>
      </c>
      <c r="AL14" s="1216"/>
      <c r="AM14" s="1216"/>
      <c r="AN14" s="1217"/>
      <c r="AO14" s="317">
        <v>53756</v>
      </c>
      <c r="AP14" s="317">
        <v>2817</v>
      </c>
      <c r="AQ14" s="318">
        <v>2186</v>
      </c>
      <c r="AR14" s="319">
        <v>28.9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538</v>
      </c>
      <c r="AL15" s="1222"/>
      <c r="AM15" s="1222"/>
      <c r="AN15" s="1223"/>
      <c r="AO15" s="317">
        <v>-62230</v>
      </c>
      <c r="AP15" s="317">
        <v>-3261</v>
      </c>
      <c r="AQ15" s="318">
        <v>-8782</v>
      </c>
      <c r="AR15" s="319">
        <v>-62.9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1209515</v>
      </c>
      <c r="AP16" s="317">
        <v>63385</v>
      </c>
      <c r="AQ16" s="318">
        <v>122631</v>
      </c>
      <c r="AR16" s="319">
        <v>-48.3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543</v>
      </c>
      <c r="AL21" s="1225"/>
      <c r="AM21" s="1225"/>
      <c r="AN21" s="1226"/>
      <c r="AO21" s="330">
        <v>6.71</v>
      </c>
      <c r="AP21" s="331">
        <v>11.26</v>
      </c>
      <c r="AQ21" s="332">
        <v>-4.55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544</v>
      </c>
      <c r="AL22" s="1225"/>
      <c r="AM22" s="1225"/>
      <c r="AN22" s="1226"/>
      <c r="AO22" s="335">
        <v>96.5</v>
      </c>
      <c r="AP22" s="336">
        <v>94.9</v>
      </c>
      <c r="AQ22" s="337">
        <v>1.6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526</v>
      </c>
      <c r="AP30" s="305"/>
      <c r="AQ30" s="306" t="s">
        <v>527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528</v>
      </c>
      <c r="AQ31" s="312" t="s">
        <v>529</v>
      </c>
      <c r="AR31" s="313" t="s">
        <v>530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548</v>
      </c>
      <c r="AL32" s="1219"/>
      <c r="AM32" s="1219"/>
      <c r="AN32" s="1220"/>
      <c r="AO32" s="345">
        <v>761662</v>
      </c>
      <c r="AP32" s="345">
        <v>39915</v>
      </c>
      <c r="AQ32" s="346">
        <v>75941</v>
      </c>
      <c r="AR32" s="347">
        <v>-47.4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549</v>
      </c>
      <c r="AL33" s="1219"/>
      <c r="AM33" s="1219"/>
      <c r="AN33" s="1220"/>
      <c r="AO33" s="345" t="s">
        <v>534</v>
      </c>
      <c r="AP33" s="345" t="s">
        <v>534</v>
      </c>
      <c r="AQ33" s="346" t="s">
        <v>534</v>
      </c>
      <c r="AR33" s="347" t="s">
        <v>534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550</v>
      </c>
      <c r="AL34" s="1219"/>
      <c r="AM34" s="1219"/>
      <c r="AN34" s="1220"/>
      <c r="AO34" s="345" t="s">
        <v>534</v>
      </c>
      <c r="AP34" s="345" t="s">
        <v>534</v>
      </c>
      <c r="AQ34" s="346" t="s">
        <v>534</v>
      </c>
      <c r="AR34" s="347" t="s">
        <v>534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551</v>
      </c>
      <c r="AL35" s="1219"/>
      <c r="AM35" s="1219"/>
      <c r="AN35" s="1220"/>
      <c r="AO35" s="345">
        <v>178306</v>
      </c>
      <c r="AP35" s="345">
        <v>9344</v>
      </c>
      <c r="AQ35" s="346">
        <v>20191</v>
      </c>
      <c r="AR35" s="347">
        <v>-53.7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552</v>
      </c>
      <c r="AL36" s="1219"/>
      <c r="AM36" s="1219"/>
      <c r="AN36" s="1220"/>
      <c r="AO36" s="345" t="s">
        <v>534</v>
      </c>
      <c r="AP36" s="345" t="s">
        <v>534</v>
      </c>
      <c r="AQ36" s="346">
        <v>1966</v>
      </c>
      <c r="AR36" s="347" t="s">
        <v>534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553</v>
      </c>
      <c r="AL37" s="1219"/>
      <c r="AM37" s="1219"/>
      <c r="AN37" s="1220"/>
      <c r="AO37" s="345" t="s">
        <v>534</v>
      </c>
      <c r="AP37" s="345" t="s">
        <v>534</v>
      </c>
      <c r="AQ37" s="346">
        <v>514</v>
      </c>
      <c r="AR37" s="347" t="s">
        <v>534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554</v>
      </c>
      <c r="AL38" s="1228"/>
      <c r="AM38" s="1228"/>
      <c r="AN38" s="1229"/>
      <c r="AO38" s="348" t="s">
        <v>534</v>
      </c>
      <c r="AP38" s="348" t="s">
        <v>534</v>
      </c>
      <c r="AQ38" s="349">
        <v>1</v>
      </c>
      <c r="AR38" s="337" t="s">
        <v>534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555</v>
      </c>
      <c r="AL39" s="1228"/>
      <c r="AM39" s="1228"/>
      <c r="AN39" s="1229"/>
      <c r="AO39" s="345">
        <v>-10639</v>
      </c>
      <c r="AP39" s="345">
        <v>-558</v>
      </c>
      <c r="AQ39" s="346">
        <v>-2373</v>
      </c>
      <c r="AR39" s="347">
        <v>-76.5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556</v>
      </c>
      <c r="AL40" s="1219"/>
      <c r="AM40" s="1219"/>
      <c r="AN40" s="1220"/>
      <c r="AO40" s="345">
        <v>-534109</v>
      </c>
      <c r="AP40" s="345">
        <v>-27990</v>
      </c>
      <c r="AQ40" s="346">
        <v>-67520</v>
      </c>
      <c r="AR40" s="347">
        <v>-58.5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395220</v>
      </c>
      <c r="AP41" s="345">
        <v>20712</v>
      </c>
      <c r="AQ41" s="346">
        <v>28720</v>
      </c>
      <c r="AR41" s="347">
        <v>-27.9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526</v>
      </c>
      <c r="AN49" s="1235" t="s">
        <v>560</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561</v>
      </c>
      <c r="AO50" s="362" t="s">
        <v>562</v>
      </c>
      <c r="AP50" s="363" t="s">
        <v>563</v>
      </c>
      <c r="AQ50" s="364" t="s">
        <v>564</v>
      </c>
      <c r="AR50" s="365" t="s">
        <v>565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2286132</v>
      </c>
      <c r="AN51" s="367">
        <v>114530</v>
      </c>
      <c r="AO51" s="368">
        <v>43.9</v>
      </c>
      <c r="AP51" s="369">
        <v>97062</v>
      </c>
      <c r="AQ51" s="370">
        <v>0.4</v>
      </c>
      <c r="AR51" s="371">
        <v>43.5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392533</v>
      </c>
      <c r="AN52" s="375">
        <v>19665</v>
      </c>
      <c r="AO52" s="376">
        <v>52.3</v>
      </c>
      <c r="AP52" s="377">
        <v>50112</v>
      </c>
      <c r="AQ52" s="378">
        <v>12.8</v>
      </c>
      <c r="AR52" s="379">
        <v>39.5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957782</v>
      </c>
      <c r="AN53" s="367">
        <v>48564</v>
      </c>
      <c r="AO53" s="368">
        <v>-57.6</v>
      </c>
      <c r="AP53" s="369">
        <v>106005</v>
      </c>
      <c r="AQ53" s="370">
        <v>9.1999999999999993</v>
      </c>
      <c r="AR53" s="371">
        <v>-66.8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364886</v>
      </c>
      <c r="AN54" s="375">
        <v>18501</v>
      </c>
      <c r="AO54" s="376">
        <v>-5.9</v>
      </c>
      <c r="AP54" s="377">
        <v>58359</v>
      </c>
      <c r="AQ54" s="378">
        <v>16.5</v>
      </c>
      <c r="AR54" s="379">
        <v>-22.4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619830</v>
      </c>
      <c r="AN55" s="367">
        <v>31868</v>
      </c>
      <c r="AO55" s="368">
        <v>-34.4</v>
      </c>
      <c r="AP55" s="369">
        <v>98507</v>
      </c>
      <c r="AQ55" s="370">
        <v>-7.1</v>
      </c>
      <c r="AR55" s="371">
        <v>-27.3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193742</v>
      </c>
      <c r="AN56" s="375">
        <v>9961</v>
      </c>
      <c r="AO56" s="376">
        <v>-46.2</v>
      </c>
      <c r="AP56" s="377">
        <v>47567</v>
      </c>
      <c r="AQ56" s="378">
        <v>-18.5</v>
      </c>
      <c r="AR56" s="379">
        <v>-27.7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1560689</v>
      </c>
      <c r="AN57" s="367">
        <v>80869</v>
      </c>
      <c r="AO57" s="368">
        <v>153.80000000000001</v>
      </c>
      <c r="AP57" s="369">
        <v>113347</v>
      </c>
      <c r="AQ57" s="370">
        <v>15.1</v>
      </c>
      <c r="AR57" s="371">
        <v>138.69999999999999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787952</v>
      </c>
      <c r="AN58" s="375">
        <v>40829</v>
      </c>
      <c r="AO58" s="376">
        <v>309.89999999999998</v>
      </c>
      <c r="AP58" s="377">
        <v>58728</v>
      </c>
      <c r="AQ58" s="378">
        <v>23.5</v>
      </c>
      <c r="AR58" s="379">
        <v>286.39999999999998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1282578</v>
      </c>
      <c r="AN59" s="367">
        <v>67214</v>
      </c>
      <c r="AO59" s="368">
        <v>-16.899999999999999</v>
      </c>
      <c r="AP59" s="369">
        <v>125418</v>
      </c>
      <c r="AQ59" s="370">
        <v>10.6</v>
      </c>
      <c r="AR59" s="371">
        <v>-27.5</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419956</v>
      </c>
      <c r="AN60" s="375">
        <v>22008</v>
      </c>
      <c r="AO60" s="376">
        <v>-46.1</v>
      </c>
      <c r="AP60" s="377">
        <v>60445</v>
      </c>
      <c r="AQ60" s="378">
        <v>2.9</v>
      </c>
      <c r="AR60" s="379">
        <v>-49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1341402</v>
      </c>
      <c r="AN61" s="382">
        <v>68609</v>
      </c>
      <c r="AO61" s="383">
        <v>17.8</v>
      </c>
      <c r="AP61" s="384">
        <v>108068</v>
      </c>
      <c r="AQ61" s="385">
        <v>5.6</v>
      </c>
      <c r="AR61" s="371">
        <v>12.2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431814</v>
      </c>
      <c r="AN62" s="375">
        <v>22193</v>
      </c>
      <c r="AO62" s="376">
        <v>52.8</v>
      </c>
      <c r="AP62" s="377">
        <v>55042</v>
      </c>
      <c r="AQ62" s="378">
        <v>7.4</v>
      </c>
      <c r="AR62" s="379">
        <v>45.4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y04roFarBXWZJAnn+/n68RbjWAvkVz4ZG/+YtZZnjs00gmQDE5yHs7oP+AHa5J5mmezaE4hZsVd/uNMdG42Zw==" saltValue="2dgFFmhkYr4UftpDpefa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Y116" sqref="BH116:BY1048576"/>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574</v>
      </c>
    </row>
    <row r="121" spans="125:125" ht="13.5" hidden="1" customHeight="1" x14ac:dyDescent="0.2">
      <c r="DU121" s="292"/>
    </row>
  </sheetData>
  <sheetProtection algorithmName="SHA-512" hashValue="RcxcbHJw9Fh3Wx14OxDJbttBrlMRxqn5nK12yoFDqxFzV9n+h8aTxv5HeuQ5RAZpRjVptPTxb8od8Zp4EoWbLg==" saltValue="uYx/mJD7K5s0VoFEvkPw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E45" sqref="AE45"/>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575</v>
      </c>
    </row>
  </sheetData>
  <sheetProtection algorithmName="SHA-512" hashValue="km26pkXGjegKHNG9Ug8nSgjn0cCrh8fpJWNBh2gmA8n5vxrCee8z+f1a7TLjH6g/83jhF2bNr3EPkqSnQMJ0eg==" saltValue="2gGX/vt9fpAcUSuyrtT9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M45" sqref="M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238" t="s">
        <v>3</v>
      </c>
      <c r="D47" s="1238"/>
      <c r="E47" s="1239"/>
      <c r="F47" s="11">
        <v>24.27</v>
      </c>
      <c r="G47" s="12">
        <v>24.39</v>
      </c>
      <c r="H47" s="12">
        <v>19.850000000000001</v>
      </c>
      <c r="I47" s="12">
        <v>16.45</v>
      </c>
      <c r="J47" s="13">
        <v>16.11</v>
      </c>
    </row>
    <row r="48" spans="2:10" ht="57.75" customHeight="1" x14ac:dyDescent="0.2">
      <c r="B48" s="14"/>
      <c r="C48" s="1240" t="s">
        <v>4</v>
      </c>
      <c r="D48" s="1240"/>
      <c r="E48" s="1241"/>
      <c r="F48" s="15">
        <v>4.7300000000000004</v>
      </c>
      <c r="G48" s="16">
        <v>4.8099999999999996</v>
      </c>
      <c r="H48" s="16">
        <v>3.75</v>
      </c>
      <c r="I48" s="16">
        <v>5.72</v>
      </c>
      <c r="J48" s="17">
        <v>6.98</v>
      </c>
    </row>
    <row r="49" spans="2:10" ht="57.75" customHeight="1" thickBot="1" x14ac:dyDescent="0.25">
      <c r="B49" s="18"/>
      <c r="C49" s="1242" t="s">
        <v>5</v>
      </c>
      <c r="D49" s="1242"/>
      <c r="E49" s="1243"/>
      <c r="F49" s="19" t="s">
        <v>581</v>
      </c>
      <c r="G49" s="20" t="s">
        <v>582</v>
      </c>
      <c r="H49" s="20" t="s">
        <v>583</v>
      </c>
      <c r="I49" s="20" t="s">
        <v>584</v>
      </c>
      <c r="J49" s="21" t="s">
        <v>585</v>
      </c>
    </row>
    <row r="50" spans="2:10" ht="13.5" customHeight="1" x14ac:dyDescent="0.2"/>
  </sheetData>
  <sheetProtection algorithmName="SHA-512" hashValue="xVQFotvbs2z5DigLol/pjQV0//oq0B1SNJF96BhhxSKIERjK/RbSjjDPrkY8bHJzW5c6criT+c1XQ8HBEVQFFw==" saltValue="Qe8ofg6SzSWYvS3xX9P7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2022-09-20T01:28:43Z</cp:lastPrinted>
  <dcterms:created xsi:type="dcterms:W3CDTF">2022-02-02T07:31:59Z</dcterms:created>
  <dcterms:modified xsi:type="dcterms:W3CDTF">2022-09-27T01:12:46Z</dcterms:modified>
  <cp:category/>
</cp:coreProperties>
</file>