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AEE30440-B4CA-4CAD-8B00-085A44784322}" xr6:coauthVersionLast="47" xr6:coauthVersionMax="47" xr10:uidLastSave="{00000000-0000-0000-0000-000000000000}"/>
  <bookViews>
    <workbookView xWindow="-108" yWindow="-108" windowWidth="23256" windowHeight="13176" tabRatio="89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<sst xmlns="http://schemas.openxmlformats.org/spreadsheetml/2006/main" count="1135" uniqueCount="625">
  <si>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</si>
  <si>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</si>
  <si>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</si>
  <si>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</si>
  <si>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</si>
  <si>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</si>
  <si>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</si>
  <si>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</si>
  <si>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</si>
  <si>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</si>
  <si>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</si>
  <si>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</si>
  <si>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</si>
  <si>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</si>
  <si>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</si>
  <si>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</si>
  <si>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</si>
  <si>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</si>
  <si>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</si>
  <si>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</si>
  <si>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</si>
  <si>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</si>
  <si>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</si>
  <si>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</si>
  <si>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</si>
  <si>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</si>
  <si>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</si>
  <si>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</si>
  <si>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</si>
  <si>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</si>
  <si>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</si>
  <si>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</si>
  <si>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</si>
  <si>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</si>
  <si>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</si>
  <si>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</si>
  <si>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</si>
  <si>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</si>
  <si>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</si>
  <si>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</si>
  <si>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</si>
  <si>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</si>
  <si>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</si>
  <si>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</si>
  <si>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</si>
  <si>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</si>
  <si>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</si>
  <si>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</si>
  <si>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</si>
  <si>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</si>
  <si>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</si>
  <si>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</si>
  <si>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</si>
  <si>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</si>
  <si>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</si>
  <si>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</si>
  <si>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</si>
  <si>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</si>
  <si>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</si>
  <si>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</si>
  <si>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</si>
  <si>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</si>
  <si>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</si>
  <si>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</si>
  <si>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</si>
  <si>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</si>
  <si>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</si>
  <si>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</si>
  <si>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</si>
  <si>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</si>
  <si>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</si>
  <si>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</si>
  <si>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</si>
  <si>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</si>
  <si>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</si>
  <si>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</si>
  <si>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</si>
  <si>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</si>
  <si>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</si>
  <si>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</si>
  <si>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</si>
  <si>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</si>
  <si>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</si>
  <si>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</si>
  <si>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</si>
  <si>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</si>
  <si>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</si>
  <si>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</si>
  <si>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</si>
  <si>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</si>
  <si>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</si>
  <si>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</si>
  <si>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</si>
  <si>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</si>
  <si>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</si>
  <si>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</si>
  <si>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</si>
  <si>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</si>
  <si>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</si>
  <si>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</si>
  <si>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</si>
  <si>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</si>
  <si>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</si>
  <si>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</si>
  <si>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</si>
  <si>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</si>
  <si>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</si>
  <si>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</si>
  <si>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</si>
  <si>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</si>
  <si>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</si>
  <si>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</si>
  <si>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</si>
  <si>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</si>
  <si>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</si>
  <si>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</si>
  <si>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</si>
  <si>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</si>
  <si>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</si>
  <si>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</si>
  <si>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</si>
  <si>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</si>
  <si>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</si>
  <si>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</si>
  <si>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</si>
  <si>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</si>
  <si>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</si>
  <si>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</si>
  <si>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</si>
  <si>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</si>
  <si>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</si>
  <si>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</si>
  <si>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</si>
  <si>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</si>
  <si>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</si>
  <si>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</si>
  <si>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</si>
  <si>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</si>
  <si>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</si>
  <si>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</si>
  <si>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</si>
  <si>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</si>
  <si>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</si>
  <si>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</si>
  <si>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</si>
  <si>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</si>
  <si>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</si>
  <si>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</si>
  <si>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</si>
  <si>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</si>
  <si>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</si>
  <si>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</si>
  <si>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</si>
  <si>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</si>
  <si>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</si>
  <si>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</si>
  <si>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</si>
  <si>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</si>
  <si>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</si>
  <si>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</si>
  <si>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</si>
  <si>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</si>
  <si>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</si>
  <si>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</si>
  <si>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</si>
  <si>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</si>
  <si>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</si>
  <si>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</si>
  <si>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</si>
  <si>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</si>
  <si>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</si>
  <si>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</si>
  <si>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</si>
  <si>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</si>
  <si>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</si>
  <si>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</si>
  <si>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</si>
  <si>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</si>
  <si>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</si>
  <si>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</si>
  <si>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</si>
  <si>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</si>
  <si>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</si>
  <si>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</si>
  <si>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</si>
  <si>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</si>
  <si>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</si>
  <si>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</si>
  <si>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</si>
  <si>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</si>
  <si>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</si>
  <si>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</si>
  <si>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</si>
  <si>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</si>
  <si>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</si>
  <si>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</si>
  <si>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</si>
  <si>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</si>
  <si>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</si>
  <si>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</si>
  <si>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</si>
  <si>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</si>
  <si>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</si>
  <si>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</si>
  <si>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</si>
  <si>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</si>
  <si>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</si>
  <si>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</si>
  <si>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</si>
  <si>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</si>
  <si>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</si>
  <si>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</si>
  <si>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</si>
  <si>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</si>
  <si>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</si>
  <si>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</si>
  <si>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</si>
  <si>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</si>
  <si>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</si>
  <si>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</si>
  <si>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</si>
  <si>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宮崎県門川町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</si>
  <si>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</si>
  <si>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</si>
  <si>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</si>
  <si>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</si>
  <si>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</si>
  <si>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</si>
  <si>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</si>
  <si>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</si>
  <si>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</si>
  <si>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</si>
  <si>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</si>
  <si>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</si>
  <si>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</si>
  <si>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</si>
  <si>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</si>
  <si>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</si>
  <si>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</si>
  <si>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</si>
  <si>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</si>
  <si>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</si>
  <si>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</si>
  <si>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</si>
  <si>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</si>
  <si>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</si>
  <si>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</si>
  <si>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</si>
  <si>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</si>
  <si>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</si>
  <si>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</si>
  <si>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</si>
  <si>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</si>
  <si>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</si>
  <si>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</si>
  <si>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</si>
  <si>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</si>
  <si>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</si>
  <si>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</si>
  <si>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</si>
  <si>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</si>
  <si>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</si>
  <si>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</si>
  <si>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</si>
  <si>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</si>
  <si>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</si>
  <si>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</si>
  <si>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</si>
  <si>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</si>
  <si>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</si>
  <si>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</si>
  <si>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</si>
  <si>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</si>
  <si>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</si>
  <si>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</si>
  <si>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</si>
  <si>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</si>
  <si>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</si>
  <si>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</si>
  <si>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</si>
  <si>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</si>
  <si>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</si>
  <si>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</si>
  <si>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</si>
  <si>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</si>
  <si>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</si>
  <si>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</si>
  <si>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</si>
  <si>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</si>
  <si>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</si>
  <si>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</si>
  <si>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</si>
  <si>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</si>
  <si>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</si>
  <si>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</si>
  <si>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</si>
  <si>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</si>
  <si>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</si>
  <si>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</si>
  <si>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</si>
  <si>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</si>
  <si>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</si>
  <si>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</si>
  <si>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</si>
  <si>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</si>
  <si>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</si>
  <si>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</si>
  <si>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</si>
  <si>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</si>
  <si>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</si>
  <si>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</si>
  <si>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</si>
  <si>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</si>
  <si>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</si>
  <si>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</si>
  <si>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</si>
  <si>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</si>
  <si>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</si>
  <si>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</si>
  <si>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</si>
  <si>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</si>
  <si>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</si>
  <si>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</si>
  <si>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</si>
  <si>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</si>
  <si>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</si>
  <si>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</si>
  <si>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</si>
  <si>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</si>
  <si>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</si>
  <si>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</si>
  <si>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</si>
  <si>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</si>
  <si>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</si>
  <si>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</si>
  <si>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</si>
  <si>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</si>
  <si>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</si>
  <si>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</si>
  <si>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</si>
  <si>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</si>
  <si>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</si>
  <si>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</si>
  <si>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</si>
  <si>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</si>
  <si>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</si>
  <si>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</si>
  <si>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</si>
  <si>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</si>
  <si>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</si>
  <si>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</si>
  <si>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</si>
  <si>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</si>
  <si>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</si>
  <si>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</si>
  <si>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</si>
  <si>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</si>
  <si>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</si>
  <si>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</si>
  <si>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</si>
  <si>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</si>
  <si>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</si>
  <si>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</si>
  <si>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</si>
  <si>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</si>
  <si>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</si>
  <si>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</si>
  <si>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</si>
  <si>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</si>
  <si>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</si>
  <si>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</si>
  <si>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</si>
  <si>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</si>
  <si>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</si>
  <si>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</si>
  <si>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宮崎県門川町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</si>
  <si>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</si>
  <si>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</si>
  <si>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</si>
  <si>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</si>
  <si>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</si>
  <si>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</si>
  <si>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</si>
  <si>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</si>
  <si>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</si>
  <si>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</si>
  <si>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</si>
  <si>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</si>
  <si>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</si>
  <si>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</si>
  <si>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</si>
  <si>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</si>
  <si>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</si>
  <si>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</si>
  <si>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</si>
  <si>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</si>
  <si>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</si>
  <si>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</si>
  <si>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</si>
  <si>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</si>
  <si>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</si>
  <si>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</si>
  <si>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</si>
  <si>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</si>
  <si>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</si>
  <si>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</si>
  <si>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</si>
  <si>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</si>
  <si>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</si>
  <si>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</si>
  <si>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</si>
  <si>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</si>
  <si>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</si>
  <si>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</si>
  <si>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</si>
  <si>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</si>
  <si>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</si>
  <si>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</si>
  <si>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</si>
  <si>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</si>
  <si>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</si>
  <si>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</si>
  <si>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</si>
  <si>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</si>
  <si>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</si>
  <si>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</si>
  <si>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</si>
  <si>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</si>
  <si>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</si>
  <si>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</si>
  <si>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</si>
  <si>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</si>
  <si>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</si>
  <si>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</si>
  <si>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</si>
  <si>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</si>
  <si>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</si>
  <si>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</si>
  <si>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</si>
  <si>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</si>
  <si>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</si>
  <si>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</si>
  <si>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</si>
  <si>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</si>
  <si>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</si>
  <si>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</si>
  <si>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</si>
  <si>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</si>
  <si>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</si>
  <si>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</si>
  <si>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</si>
  <si>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</si>
  <si>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</si>
  <si>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</si>
  <si>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</si>
  <si>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</si>
  <si>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</si>
  <si>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</si>
  <si>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</si>
  <si>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</si>
  <si>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</si>
  <si>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</si>
  <si>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</si>
  <si>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</si>
  <si>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</si>
  <si>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</si>
  <si>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</si>
  <si>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</si>
  <si>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</si>
  <si>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</si>
  <si>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</si>
  <si>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</si>
  <si>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</si>
  <si>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</si>
  <si>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</si>
  <si>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</si>
  <si>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</si>
  <si>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</si>
  <si>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</si>
  <si>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</si>
  <si>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</si>
  <si>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</si>
  <si>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</si>
  <si>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</si>
  <si>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</si>
  <si>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</si>
  <si>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</si>
  <si>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</si>
  <si>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</si>
  <si>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</si>
  <si>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</si>
  <si>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</si>
  <si>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</si>
  <si>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</si>
  <si>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</si>
  <si>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</si>
  <si>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</si>
  <si>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</si>
  <si>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</si>
  <si>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</si>
  <si>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</si>
  <si>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</si>
  <si>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</si>
  <si>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</si>
  <si>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</si>
  <si>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</si>
  <si>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</si>
  <si>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</si>
  <si>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</si>
  <si>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</si>
  <si>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</si>
  <si>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</si>
  <si>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</si>
  <si>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</si>
  <si>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</si>
  <si>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</si>
  <si>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</si>
  <si>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</si>
  <si>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</si>
  <si>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</si>
  <si>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</si>
  <si>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</si>
  <si>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</si>
  <si>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</si>
  <si>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</si>
  <si>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</si>
  <si>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</si>
  <si>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</si>
  <si>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</si>
  <si>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</si>
  <si>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</si>
  <si>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</si>
  <si>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</si>
  <si>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</si>
  <si>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</si>
  <si>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</si>
  <si>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</si>
  <si>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</si>
  <si>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</si>
  <si>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</si>
  <si>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</si>
  <si>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</si>
  <si>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</si>
  <si>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</si>
  <si>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</si>
  <si>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</si>
  <si>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</si>
  <si>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</si>
  <si>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</si>
  <si>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</si>
  <si>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</si>
  <si>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</si>
  <si>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</si>
  <si>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</si>
  <si>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</si>
  <si>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</si>
  <si>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</si>
  <si>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</si>
  <si>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</si>
  <si>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</si>
  <si>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</si>
  <si>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</si>
  <si>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4.82</t>
  </si>
  <si>
    <t>水道事業会計</t>
  </si>
  <si>
    <t>一般会計</t>
  </si>
  <si>
    <t>国民健康保険事業特別会計</t>
  </si>
  <si>
    <t>介護保険事業特別会計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</si>
  <si>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</si>
  <si>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</si>
  <si>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</si>
  <si>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</si>
  <si>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</si>
  <si>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</si>
  <si>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</si>
  <si>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</si>
  <si>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</si>
  <si>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</si>
  <si>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財団法人門川ふるさと文化財団</t>
    <rPh sb="0" eb="4">
      <t>ザイダンホウジン</t>
    </rPh>
    <rPh sb="4" eb="6">
      <t>カドガワ</t>
    </rPh>
    <rPh sb="10" eb="12">
      <t>ブンカ</t>
    </rPh>
    <rPh sb="12" eb="14">
      <t>ザイダン</t>
    </rPh>
    <phoneticPr fontId="2"/>
  </si>
  <si>
    <t>宮崎県林業公社</t>
    <rPh sb="0" eb="2">
      <t>ミヤザキ</t>
    </rPh>
    <rPh sb="2" eb="3">
      <t>ケン</t>
    </rPh>
    <rPh sb="3" eb="5">
      <t>リンギョウ</t>
    </rPh>
    <rPh sb="5" eb="7">
      <t>コウシャ</t>
    </rPh>
    <phoneticPr fontId="2"/>
  </si>
  <si>
    <t>耳川広域森林組合</t>
    <rPh sb="0" eb="1">
      <t>ミミ</t>
    </rPh>
    <rPh sb="1" eb="2">
      <t>ガワ</t>
    </rPh>
    <rPh sb="2" eb="4">
      <t>コウイキ</t>
    </rPh>
    <rPh sb="4" eb="6">
      <t>シンリン</t>
    </rPh>
    <rPh sb="6" eb="8">
      <t>クミアイ</t>
    </rPh>
    <phoneticPr fontId="2"/>
  </si>
  <si>
    <t>宮崎県北部広域行政事務組合（一般会計）</t>
    <rPh sb="0" eb="2">
      <t>ミヤザキ</t>
    </rPh>
    <rPh sb="2" eb="4">
      <t>ケンホク</t>
    </rPh>
    <rPh sb="4" eb="5">
      <t>ブ</t>
    </rPh>
    <rPh sb="5" eb="7">
      <t>コウイキ</t>
    </rPh>
    <rPh sb="7" eb="9">
      <t>ギョウセイ</t>
    </rPh>
    <rPh sb="9" eb="11">
      <t>ジム</t>
    </rPh>
    <rPh sb="11" eb="13">
      <t>クミアイ</t>
    </rPh>
    <rPh sb="14" eb="16">
      <t>イッパン</t>
    </rPh>
    <rPh sb="16" eb="17">
      <t>カイ</t>
    </rPh>
    <rPh sb="17" eb="18">
      <t>ケイ</t>
    </rPh>
    <phoneticPr fontId="2"/>
  </si>
  <si>
    <t>宮崎県北部広域行政事務組合（特別会計）</t>
    <rPh sb="14" eb="16">
      <t>トクベツ</t>
    </rPh>
    <phoneticPr fontId="2"/>
  </si>
  <si>
    <t>宮崎県後期高齢者医療広域連合（一般会計）</t>
    <rPh sb="0" eb="2">
      <t>ミヤザキ</t>
    </rPh>
    <rPh sb="2" eb="3">
      <t>ケン</t>
    </rPh>
    <rPh sb="3" eb="5">
      <t>コウキ</t>
    </rPh>
    <rPh sb="5" eb="7">
      <t>コウレイ</t>
    </rPh>
    <rPh sb="7" eb="8">
      <t>シャ</t>
    </rPh>
    <rPh sb="8" eb="14">
      <t>イリョウコウイキレンゴウ</t>
    </rPh>
    <rPh sb="15" eb="17">
      <t>イッパン</t>
    </rPh>
    <rPh sb="17" eb="19">
      <t>カイケイ</t>
    </rPh>
    <phoneticPr fontId="2"/>
  </si>
  <si>
    <t>宮崎県後期高齢者医療広域連合（特別会計）</t>
    <rPh sb="15" eb="17">
      <t>トクベツ</t>
    </rPh>
    <phoneticPr fontId="2"/>
  </si>
  <si>
    <t>日向東臼杵広域連合</t>
    <rPh sb="0" eb="5">
      <t>ヒュウガヒガシウスキ</t>
    </rPh>
    <rPh sb="5" eb="7">
      <t>コウイキ</t>
    </rPh>
    <rPh sb="7" eb="9">
      <t>レンゴウ</t>
    </rPh>
    <phoneticPr fontId="2"/>
  </si>
  <si>
    <t>宮崎県市町村総合事務組合（一般会計）</t>
    <rPh sb="0" eb="2">
      <t>ミヤザキ</t>
    </rPh>
    <rPh sb="2" eb="3">
      <t>ケン</t>
    </rPh>
    <rPh sb="3" eb="6">
      <t>シチョウソン</t>
    </rPh>
    <rPh sb="6" eb="8">
      <t>ソウゴウ</t>
    </rPh>
    <rPh sb="8" eb="10">
      <t>ジム</t>
    </rPh>
    <rPh sb="10" eb="12">
      <t>クミアイ</t>
    </rPh>
    <rPh sb="13" eb="17">
      <t>イッパンカイケイ</t>
    </rPh>
    <phoneticPr fontId="2"/>
  </si>
  <si>
    <t>宮崎県市町村総合事務組合（特別会計）</t>
    <rPh sb="0" eb="2">
      <t>ミヤザキ</t>
    </rPh>
    <rPh sb="2" eb="3">
      <t>ケン</t>
    </rPh>
    <rPh sb="3" eb="6">
      <t>シチョウソン</t>
    </rPh>
    <rPh sb="6" eb="8">
      <t>ソウゴウ</t>
    </rPh>
    <rPh sb="8" eb="10">
      <t>ジム</t>
    </rPh>
    <rPh sb="10" eb="12">
      <t>クミアイ</t>
    </rPh>
    <rPh sb="13" eb="15">
      <t>トクベツ</t>
    </rPh>
    <rPh sb="15" eb="17">
      <t>カイケイ</t>
    </rPh>
    <phoneticPr fontId="2"/>
  </si>
  <si>
    <t>宮崎県市町村総合事務組合（自治会館）</t>
    <rPh sb="0" eb="2">
      <t>ミヤザキ</t>
    </rPh>
    <rPh sb="2" eb="3">
      <t>ケン</t>
    </rPh>
    <rPh sb="3" eb="6">
      <t>シチョウソン</t>
    </rPh>
    <rPh sb="6" eb="8">
      <t>ソウゴウ</t>
    </rPh>
    <rPh sb="8" eb="10">
      <t>ジム</t>
    </rPh>
    <rPh sb="10" eb="12">
      <t>クミアイ</t>
    </rPh>
    <rPh sb="13" eb="15">
      <t>ジチ</t>
    </rPh>
    <rPh sb="15" eb="17">
      <t>カイカン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</si>
  <si>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</si>
  <si>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</si>
  <si>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</si>
  <si>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</si>
  <si>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</si>
  <si>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</si>
  <si>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</si>
  <si>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</si>
  <si>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</si>
  <si>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</si>
  <si>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</si>
  <si>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</si>
  <si>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</si>
  <si>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</si>
  <si>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</si>
  <si>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地域福祉振興基金</t>
    <rPh sb="0" eb="2">
      <t>チイキ</t>
    </rPh>
    <rPh sb="2" eb="4">
      <t>フクシ</t>
    </rPh>
    <rPh sb="4" eb="6">
      <t>シンコウ</t>
    </rPh>
    <rPh sb="6" eb="8">
      <t>キキン</t>
    </rPh>
    <phoneticPr fontId="5"/>
  </si>
  <si>
    <t>ふるさと振興基金</t>
    <rPh sb="4" eb="6">
      <t>シンコウ</t>
    </rPh>
    <rPh sb="6" eb="8">
      <t>キキン</t>
    </rPh>
    <phoneticPr fontId="5"/>
  </si>
  <si>
    <t>水産業振興基金</t>
    <rPh sb="0" eb="3">
      <t>スイサンギョウ</t>
    </rPh>
    <rPh sb="3" eb="5">
      <t>シンコウ</t>
    </rPh>
    <rPh sb="5" eb="7">
      <t>キキン</t>
    </rPh>
    <phoneticPr fontId="5"/>
  </si>
  <si>
    <t>門川町環境整備等基金</t>
    <rPh sb="0" eb="3">
      <t>カドガワチョウ</t>
    </rPh>
    <rPh sb="3" eb="5">
      <t>カンキョウ</t>
    </rPh>
    <rPh sb="5" eb="7">
      <t>セイビ</t>
    </rPh>
    <rPh sb="7" eb="8">
      <t>トウ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</si>
  <si>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</si>
  <si>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</si>
  <si>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</si>
  <si>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</si>
  <si>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</si>
  <si>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</si>
  <si>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</si>
  <si>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</si>
  <si>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</si>
  <si>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</si>
  <si>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</si>
  <si>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</si>
  <si>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</si>
  <si>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</si>
  <si>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将来負担比率</t>
    <phoneticPr fontId="5"/>
  </si>
  <si>
    <t xml:space="preserve"> </t>
    <phoneticPr fontId="5"/>
  </si>
  <si>
    <t>将来負担比率は、充当可能財源等が将来負担額を上回っていることから「－」となった。要因としては、地方債の発行額を概ね５億円としていたため、地方債残高を低い水準で抑えてきたことがあげられる。
しかし、今後、施設の建替・修繕等の大型事業が控えているため、経費が増大することが見込まれることから、交付税措置のある有利な地方債の借入を行い、財政健全化に努める。</t>
    <phoneticPr fontId="5"/>
  </si>
  <si>
    <t>実質公債費比率については、地方債発行限度額を概ね５億円と設定し有利な地方債借入に努めてきた結果、平成28年度まで減少傾向にあったが、平成29年度以降、施設の建替や修繕経費の増加により、公債費比率も増加していることから、今後は交付税措置のある有利な地方債の借入を行い、財政健全化に努める。</t>
    <rPh sb="66" eb="68">
      <t>ヘイセイ</t>
    </rPh>
    <rPh sb="70" eb="71">
      <t>ネン</t>
    </rPh>
    <rPh sb="71" eb="72">
      <t>ド</t>
    </rPh>
    <rPh sb="72" eb="74">
      <t>イコウ</t>
    </rPh>
    <rPh sb="109" eb="11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</si>
</sst>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3C1A-4802-A3DC-3D300EFD2D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60019</c:v>
                </c:pt>
                <c:pt idx="1">
                  <c:v>47647</c:v>
                </c:pt>
                <c:pt idx="2">
                  <c:v>47563</c:v>
                </c:pt>
                <c:pt idx="3">
                  <c:v>77328</c:v>
                </c:pt>
                <c:pt idx="4">
                  <c:v>166349</c:v>
                </c:pt>
              </c:numCache>
            </c:numRef>
          </c:val>
          <c:smooth val="0"/>
          <c:extLst>
            <c:ext xmlns:c16="http://schemas.microsoft.com/office/drawing/2014/chart" uri="{C3380CC4-5D6E-409C-BE32-E72D297353CC}">
              <c16:uniqueId val="{00000001-3C1A-4802-A3DC-3D300EFD2D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4.8499999999999996</c:v>
                </c:pt>
                <c:pt idx="2">
                  <c:v>5.81</c:v>
                </c:pt>
                <c:pt idx="3">
                  <c:v>6.74</c:v>
                </c:pt>
                <c:pt idx="4">
                  <c:v>9.4600000000000009</c:v>
                </c:pt>
              </c:numCache>
            </c:numRef>
          </c:val>
          <c:extLst>
            <c:ext xmlns:c16="http://schemas.microsoft.com/office/drawing/2014/chart" uri="{C3380CC4-5D6E-409C-BE32-E72D297353CC}">
              <c16:uniqueId val="{00000000-ABED-4EC7-BF39-ABDEC14400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42.8</c:v>
                </c:pt>
                <c:pt idx="1">
                  <c:v>37.770000000000003</c:v>
                </c:pt>
                <c:pt idx="2">
                  <c:v>41.01</c:v>
                </c:pt>
                <c:pt idx="3">
                  <c:v>43.98</c:v>
                </c:pt>
                <c:pt idx="4">
                  <c:v>42.78</c:v>
                </c:pt>
              </c:numCache>
            </c:numRef>
          </c:val>
          <c:extLst>
            <c:ext xmlns:c16="http://schemas.microsoft.com/office/drawing/2014/chart" uri="{C3380CC4-5D6E-409C-BE32-E72D297353CC}">
              <c16:uniqueId val="{00000001-ABED-4EC7-BF39-ABDEC14400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0.04</c:v>
                </c:pt>
                <c:pt idx="1">
                  <c:v>-4.82</c:v>
                </c:pt>
                <c:pt idx="2">
                  <c:v>4.51</c:v>
                </c:pt>
                <c:pt idx="3">
                  <c:v>3.74</c:v>
                </c:pt>
                <c:pt idx="4">
                  <c:v>3.35</c:v>
                </c:pt>
              </c:numCache>
            </c:numRef>
          </c:val>
          <c:smooth val="0"/>
          <c:extLst>
            <c:ext xmlns:c16="http://schemas.microsoft.com/office/drawing/2014/chart" uri="{C3380CC4-5D6E-409C-BE32-E72D297353CC}">
              <c16:uniqueId val="{00000002-ABED-4EC7-BF39-ABDEC14400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DEE-4653-BDEA-6E4F7F8ECE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EE-4653-BDEA-6E4F7F8ECE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EE-4653-BDEA-6E4F7F8ECE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DEE-4653-BDEA-6E4F7F8ECEC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7.0000000000000007E-2</c:v>
                </c:pt>
                <c:pt idx="8">
                  <c:v>#N/A</c:v>
                </c:pt>
                <c:pt idx="9">
                  <c:v>0.04</c:v>
                </c:pt>
              </c:numCache>
            </c:numRef>
          </c:val>
          <c:extLst>
            <c:ext xmlns:c16="http://schemas.microsoft.com/office/drawing/2014/chart" uri="{C3380CC4-5D6E-409C-BE32-E72D297353CC}">
              <c16:uniqueId val="{00000004-3DEE-4653-BDEA-6E4F7F8ECE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7.0000000000000007E-2</c:v>
                </c:pt>
                <c:pt idx="4">
                  <c:v>#N/A</c:v>
                </c:pt>
                <c:pt idx="5">
                  <c:v>7.0000000000000007E-2</c:v>
                </c:pt>
                <c:pt idx="6">
                  <c:v>#N/A</c:v>
                </c:pt>
                <c:pt idx="7">
                  <c:v>0.09</c:v>
                </c:pt>
                <c:pt idx="8">
                  <c:v>#N/A</c:v>
                </c:pt>
                <c:pt idx="9">
                  <c:v>0.09</c:v>
                </c:pt>
              </c:numCache>
            </c:numRef>
          </c:val>
          <c:extLst>
            <c:ext xmlns:c16="http://schemas.microsoft.com/office/drawing/2014/chart" uri="{C3380CC4-5D6E-409C-BE32-E72D297353CC}">
              <c16:uniqueId val="{00000005-3DEE-4653-BDEA-6E4F7F8ECEC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1.98</c:v>
                </c:pt>
                <c:pt idx="2">
                  <c:v>#N/A</c:v>
                </c:pt>
                <c:pt idx="3">
                  <c:v>1.83</c:v>
                </c:pt>
                <c:pt idx="4">
                  <c:v>#N/A</c:v>
                </c:pt>
                <c:pt idx="5">
                  <c:v>2.33</c:v>
                </c:pt>
                <c:pt idx="6">
                  <c:v>#N/A</c:v>
                </c:pt>
                <c:pt idx="7">
                  <c:v>2.08</c:v>
                </c:pt>
                <c:pt idx="8">
                  <c:v>#N/A</c:v>
                </c:pt>
                <c:pt idx="9">
                  <c:v>1.99</c:v>
                </c:pt>
              </c:numCache>
            </c:numRef>
          </c:val>
          <c:extLst>
            <c:ext xmlns:c16="http://schemas.microsoft.com/office/drawing/2014/chart" uri="{C3380CC4-5D6E-409C-BE32-E72D297353CC}">
              <c16:uniqueId val="{00000006-3DEE-4653-BDEA-6E4F7F8ECEC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6.56</c:v>
                </c:pt>
                <c:pt idx="2">
                  <c:v>#N/A</c:v>
                </c:pt>
                <c:pt idx="3">
                  <c:v>5.17</c:v>
                </c:pt>
                <c:pt idx="4">
                  <c:v>#N/A</c:v>
                </c:pt>
                <c:pt idx="5">
                  <c:v>5.32</c:v>
                </c:pt>
                <c:pt idx="6">
                  <c:v>#N/A</c:v>
                </c:pt>
                <c:pt idx="7">
                  <c:v>5.98</c:v>
                </c:pt>
                <c:pt idx="8">
                  <c:v>#N/A</c:v>
                </c:pt>
                <c:pt idx="9">
                  <c:v>5.71</c:v>
                </c:pt>
              </c:numCache>
            </c:numRef>
          </c:val>
          <c:extLst>
            <c:ext xmlns:c16="http://schemas.microsoft.com/office/drawing/2014/chart" uri="{C3380CC4-5D6E-409C-BE32-E72D297353CC}">
              <c16:uniqueId val="{00000007-3DEE-4653-BDEA-6E4F7F8ECE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4.46</c:v>
                </c:pt>
                <c:pt idx="2">
                  <c:v>#N/A</c:v>
                </c:pt>
                <c:pt idx="3">
                  <c:v>4.84</c:v>
                </c:pt>
                <c:pt idx="4">
                  <c:v>#N/A</c:v>
                </c:pt>
                <c:pt idx="5">
                  <c:v>5.8</c:v>
                </c:pt>
                <c:pt idx="6">
                  <c:v>#N/A</c:v>
                </c:pt>
                <c:pt idx="7">
                  <c:v>6.73</c:v>
                </c:pt>
                <c:pt idx="8">
                  <c:v>#N/A</c:v>
                </c:pt>
                <c:pt idx="9">
                  <c:v>9.4600000000000009</c:v>
                </c:pt>
              </c:numCache>
            </c:numRef>
          </c:val>
          <c:extLst>
            <c:ext xmlns:c16="http://schemas.microsoft.com/office/drawing/2014/chart" uri="{C3380CC4-5D6E-409C-BE32-E72D297353CC}">
              <c16:uniqueId val="{00000008-3DEE-4653-BDEA-6E4F7F8ECE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7.69</c:v>
                </c:pt>
                <c:pt idx="2">
                  <c:v>#N/A</c:v>
                </c:pt>
                <c:pt idx="3">
                  <c:v>7.76</c:v>
                </c:pt>
                <c:pt idx="4">
                  <c:v>#N/A</c:v>
                </c:pt>
                <c:pt idx="5">
                  <c:v>8.82</c:v>
                </c:pt>
                <c:pt idx="6">
                  <c:v>#N/A</c:v>
                </c:pt>
                <c:pt idx="7">
                  <c:v>10.78</c:v>
                </c:pt>
                <c:pt idx="8">
                  <c:v>#N/A</c:v>
                </c:pt>
                <c:pt idx="9">
                  <c:v>12.23</c:v>
                </c:pt>
              </c:numCache>
            </c:numRef>
          </c:val>
          <c:extLst>
            <c:ext xmlns:c16="http://schemas.microsoft.com/office/drawing/2014/chart" uri="{C3380CC4-5D6E-409C-BE32-E72D297353CC}">
              <c16:uniqueId val="{00000009-3DEE-4653-BDEA-6E4F7F8ECE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444</c:v>
                </c:pt>
                <c:pt idx="5">
                  <c:v>423</c:v>
                </c:pt>
                <c:pt idx="8">
                  <c:v>412</c:v>
                </c:pt>
                <c:pt idx="11">
                  <c:v>407</c:v>
                </c:pt>
                <c:pt idx="14">
                  <c:v>400</c:v>
                </c:pt>
              </c:numCache>
            </c:numRef>
          </c:val>
          <c:extLst>
            <c:ext xmlns:c16="http://schemas.microsoft.com/office/drawing/2014/chart" uri="{C3380CC4-5D6E-409C-BE32-E72D297353CC}">
              <c16:uniqueId val="{00000000-36AD-4528-B96F-EBD3389E75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AD-4528-B96F-EBD3389E75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36AD-4528-B96F-EBD3389E75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26</c:v>
                </c:pt>
                <c:pt idx="6">
                  <c:v>26</c:v>
                </c:pt>
                <c:pt idx="9">
                  <c:v>23</c:v>
                </c:pt>
                <c:pt idx="12">
                  <c:v>15</c:v>
                </c:pt>
              </c:numCache>
            </c:numRef>
          </c:val>
          <c:extLst>
            <c:ext xmlns:c16="http://schemas.microsoft.com/office/drawing/2014/chart" uri="{C3380CC4-5D6E-409C-BE32-E72D297353CC}">
              <c16:uniqueId val="{00000003-36AD-4528-B96F-EBD3389E75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4-36AD-4528-B96F-EBD3389E75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AD-4528-B96F-EBD3389E75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AD-4528-B96F-EBD3389E75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473</c:v>
                </c:pt>
                <c:pt idx="3">
                  <c:v>543</c:v>
                </c:pt>
                <c:pt idx="6">
                  <c:v>567</c:v>
                </c:pt>
                <c:pt idx="9">
                  <c:v>574</c:v>
                </c:pt>
                <c:pt idx="12">
                  <c:v>594</c:v>
                </c:pt>
              </c:numCache>
            </c:numRef>
          </c:val>
          <c:extLst>
            <c:ext xmlns:c16="http://schemas.microsoft.com/office/drawing/2014/chart" uri="{C3380CC4-5D6E-409C-BE32-E72D297353CC}">
              <c16:uniqueId val="{00000007-36AD-4528-B96F-EBD3389E75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c:v>
                </c:pt>
                <c:pt idx="2">
                  <c:v>#N/A</c:v>
                </c:pt>
                <c:pt idx="3">
                  <c:v>#N/A</c:v>
                </c:pt>
                <c:pt idx="4">
                  <c:v>150</c:v>
                </c:pt>
                <c:pt idx="5">
                  <c:v>#N/A</c:v>
                </c:pt>
                <c:pt idx="6">
                  <c:v>#N/A</c:v>
                </c:pt>
                <c:pt idx="7">
                  <c:v>183</c:v>
                </c:pt>
                <c:pt idx="8">
                  <c:v>#N/A</c:v>
                </c:pt>
                <c:pt idx="9">
                  <c:v>#N/A</c:v>
                </c:pt>
                <c:pt idx="10">
                  <c:v>192</c:v>
                </c:pt>
                <c:pt idx="11">
                  <c:v>#N/A</c:v>
                </c:pt>
                <c:pt idx="12">
                  <c:v>#N/A</c:v>
                </c:pt>
                <c:pt idx="13">
                  <c:v>211</c:v>
                </c:pt>
                <c:pt idx="14">
                  <c:v>#N/A</c:v>
                </c:pt>
              </c:numCache>
            </c:numRef>
          </c:val>
          <c:smooth val="0"/>
          <c:extLst>
            <c:ext xmlns:c16="http://schemas.microsoft.com/office/drawing/2014/chart" uri="{C3380CC4-5D6E-409C-BE32-E72D297353CC}">
              <c16:uniqueId val="{00000008-36AD-4528-B96F-EBD3389E75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4275</c:v>
                </c:pt>
                <c:pt idx="5">
                  <c:v>4187</c:v>
                </c:pt>
                <c:pt idx="8">
                  <c:v>4186</c:v>
                </c:pt>
                <c:pt idx="11">
                  <c:v>4931</c:v>
                </c:pt>
                <c:pt idx="14">
                  <c:v>5319</c:v>
                </c:pt>
              </c:numCache>
            </c:numRef>
          </c:val>
          <c:extLst>
            <c:ext xmlns:c16="http://schemas.microsoft.com/office/drawing/2014/chart" uri="{C3380CC4-5D6E-409C-BE32-E72D297353CC}">
              <c16:uniqueId val="{00000000-DA22-4E39-8CBB-DF7327E0D8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280</c:v>
                </c:pt>
                <c:pt idx="5">
                  <c:v>388</c:v>
                </c:pt>
                <c:pt idx="8">
                  <c:v>495</c:v>
                </c:pt>
                <c:pt idx="11">
                  <c:v>476</c:v>
                </c:pt>
                <c:pt idx="14">
                  <c:v>448</c:v>
                </c:pt>
              </c:numCache>
            </c:numRef>
          </c:val>
          <c:extLst>
            <c:ext xmlns:c16="http://schemas.microsoft.com/office/drawing/2014/chart" uri="{C3380CC4-5D6E-409C-BE32-E72D297353CC}">
              <c16:uniqueId val="{00000001-DA22-4E39-8CBB-DF7327E0D8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5011</c:v>
                </c:pt>
                <c:pt idx="5">
                  <c:v>5318</c:v>
                </c:pt>
                <c:pt idx="8">
                  <c:v>5300</c:v>
                </c:pt>
                <c:pt idx="11">
                  <c:v>4727</c:v>
                </c:pt>
                <c:pt idx="14">
                  <c:v>3985</c:v>
                </c:pt>
              </c:numCache>
            </c:numRef>
          </c:val>
          <c:extLst>
            <c:ext xmlns:c16="http://schemas.microsoft.com/office/drawing/2014/chart" uri="{C3380CC4-5D6E-409C-BE32-E72D297353CC}">
              <c16:uniqueId val="{00000002-DA22-4E39-8CBB-DF7327E0D8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22-4E39-8CBB-DF7327E0D8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22-4E39-8CBB-DF7327E0D8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3</c:v>
                </c:pt>
                <c:pt idx="6">
                  <c:v>3</c:v>
                </c:pt>
                <c:pt idx="9">
                  <c:v>3</c:v>
                </c:pt>
                <c:pt idx="12">
                  <c:v>0</c:v>
                </c:pt>
              </c:numCache>
            </c:numRef>
          </c:val>
          <c:extLst>
            <c:ext xmlns:c16="http://schemas.microsoft.com/office/drawing/2014/chart" uri="{C3380CC4-5D6E-409C-BE32-E72D297353CC}">
              <c16:uniqueId val="{00000005-DA22-4E39-8CBB-DF7327E0D8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c:v>
                </c:pt>
                <c:pt idx="3">
                  <c:v>91</c:v>
                </c:pt>
                <c:pt idx="6">
                  <c:v>116</c:v>
                </c:pt>
                <c:pt idx="9">
                  <c:v>147</c:v>
                </c:pt>
                <c:pt idx="12">
                  <c:v>253</c:v>
                </c:pt>
              </c:numCache>
            </c:numRef>
          </c:val>
          <c:extLst>
            <c:ext xmlns:c16="http://schemas.microsoft.com/office/drawing/2014/chart" uri="{C3380CC4-5D6E-409C-BE32-E72D297353CC}">
              <c16:uniqueId val="{00000006-DA22-4E39-8CBB-DF7327E0D8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141</c:v>
                </c:pt>
                <c:pt idx="3">
                  <c:v>109</c:v>
                </c:pt>
                <c:pt idx="6">
                  <c:v>84</c:v>
                </c:pt>
                <c:pt idx="9">
                  <c:v>60</c:v>
                </c:pt>
                <c:pt idx="12">
                  <c:v>41</c:v>
                </c:pt>
              </c:numCache>
            </c:numRef>
          </c:val>
          <c:extLst>
            <c:ext xmlns:c16="http://schemas.microsoft.com/office/drawing/2014/chart" uri="{C3380CC4-5D6E-409C-BE32-E72D297353CC}">
              <c16:uniqueId val="{00000007-DA22-4E39-8CBB-DF7327E0D8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c:v>
                </c:pt>
                <c:pt idx="3">
                  <c:v>1</c:v>
                </c:pt>
                <c:pt idx="6">
                  <c:v>7</c:v>
                </c:pt>
                <c:pt idx="9">
                  <c:v>7</c:v>
                </c:pt>
                <c:pt idx="12">
                  <c:v>0</c:v>
                </c:pt>
              </c:numCache>
            </c:numRef>
          </c:val>
          <c:extLst>
            <c:ext xmlns:c16="http://schemas.microsoft.com/office/drawing/2014/chart" uri="{C3380CC4-5D6E-409C-BE32-E72D297353CC}">
              <c16:uniqueId val="{00000008-DA22-4E39-8CBB-DF7327E0D8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c:v>
                </c:pt>
                <c:pt idx="3">
                  <c:v>25</c:v>
                </c:pt>
                <c:pt idx="6">
                  <c:v>23</c:v>
                </c:pt>
                <c:pt idx="9">
                  <c:v>20</c:v>
                </c:pt>
                <c:pt idx="12">
                  <c:v>18</c:v>
                </c:pt>
              </c:numCache>
            </c:numRef>
          </c:val>
          <c:extLst>
            <c:ext xmlns:c16="http://schemas.microsoft.com/office/drawing/2014/chart" uri="{C3380CC4-5D6E-409C-BE32-E72D297353CC}">
              <c16:uniqueId val="{00000009-DA22-4E39-8CBB-DF7327E0D8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5818</c:v>
                </c:pt>
                <c:pt idx="3">
                  <c:v>5831</c:v>
                </c:pt>
                <c:pt idx="6">
                  <c:v>5839</c:v>
                </c:pt>
                <c:pt idx="9">
                  <c:v>5977</c:v>
                </c:pt>
                <c:pt idx="12">
                  <c:v>7539</c:v>
                </c:pt>
              </c:numCache>
            </c:numRef>
          </c:val>
          <c:extLst>
            <c:ext xmlns:c16="http://schemas.microsoft.com/office/drawing/2014/chart" uri="{C3380CC4-5D6E-409C-BE32-E72D297353CC}">
              <c16:uniqueId val="{0000000A-DA22-4E39-8CBB-DF7327E0D8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22-4E39-8CBB-DF7327E0D8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1751</c:v>
                </c:pt>
                <c:pt idx="1">
                  <c:v>1872</c:v>
                </c:pt>
                <c:pt idx="2">
                  <c:v>1889</c:v>
                </c:pt>
              </c:numCache>
            </c:numRef>
          </c:val>
          <c:extLst>
            <c:ext xmlns:c16="http://schemas.microsoft.com/office/drawing/2014/chart" uri="{C3380CC4-5D6E-409C-BE32-E72D297353CC}">
              <c16:uniqueId val="{00000000-6E49-4E48-B298-CC02CDBA5C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E49-4E48-B298-CC02CDBA5C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2945</c:v>
                </c:pt>
                <c:pt idx="1">
                  <c:v>2394</c:v>
                </c:pt>
                <c:pt idx="2">
                  <c:v>1487</c:v>
                </c:pt>
              </c:numCache>
            </c:numRef>
          </c:val>
          <c:extLst>
            <c:ext xmlns:c16="http://schemas.microsoft.com/office/drawing/2014/chart" uri="{C3380CC4-5D6E-409C-BE32-E72D297353CC}">
              <c16:uniqueId val="{00000002-6E49-4E48-B298-CC02CDBA5C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{C616395E-E037-4049-8F0F-6F168E51BEDB}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0DC-4309-B534-BE27480ECC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{7D1C0B39-90E9-4145-812B-12F71579EFBB}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DC-4309-B534-BE27480ECC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{1A4C14AF-F898-4021-BD2A-0F2942AC6962}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DC-4309-B534-BE27480ECC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{136BC454-AE5C-4FC0-9EFA-BB2922B8C23C}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DC-4309-B534-BE27480ECC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{8E412022-CF96-4CAD-8099-667CC49A545A}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DC-4309-B534-BE27480ECC8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{4479CE00-C7F0-49FE-B0C1-CF0EBF0D8D89}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0DC-4309-B534-BE27480ECC8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{3DF643C8-1A89-453B-B218-7C62DE617E28}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0DC-4309-B534-BE27480ECC8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{5FD534AF-5772-4C11-82B7-02C4BD8B7817}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0DC-4309-B534-BE27480ECC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{87929378-8AED-400A-BD45-2C83C0D67053}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0DC-4309-B534-BE27480ECC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61.6</c:v>
                </c:pt>
                <c:pt idx="16">
                  <c:v>57.1</c:v>
                </c:pt>
                <c:pt idx="24">
                  <c:v>58.4</c:v>
                </c:pt>
                <c:pt idx="32">
                  <c:v>59.7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DC-4309-B534-BE27480ECC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{E2E15DDC-EC04-4487-8D72-1C08907D4B59}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0DC-4309-B534-BE27480ECC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{4A3946F9-91C0-450D-93E7-81AF40384EA5}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DC-4309-B534-BE27480ECC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{C44300DE-EF8B-49A0-87D7-7C01A72AB78C}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DC-4309-B534-BE27480ECC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{4A3983E0-2B07-4F08-BD06-8513FAA7E837}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DC-4309-B534-BE27480ECC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{B941F5FB-7743-49A2-AAAE-53DEBFB1E261}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DC-4309-B534-BE27480ECC8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{CE9E8A25-3725-4DAF-B5B7-1494CC20C969}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0DC-4309-B534-BE27480ECC8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{02C4F84E-A3C3-4730-89F5-6578256FA8FD}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0DC-4309-B534-BE27480ECC8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{3E46B8C7-BFDE-43E1-A539-78A4932C8E00}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0DC-4309-B534-BE27480ECC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{62ECE6CB-0F84-48A9-B84D-EF88C61EFD86}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0DC-4309-B534-BE27480ECC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40DC-4309-B534-BE27480ECC80}"/>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{C5DF5B29-1248-4A6D-A989-FBD4859EB4E0}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2FB-4E60-B724-AA6A84A9B2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{FD5C68D4-B517-449F-99FE-7FC0F3868FDF}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FB-4E60-B724-AA6A84A9B2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{4471FFEF-B1EA-4688-8F84-EE0BB4144111}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FB-4E60-B724-AA6A84A9B2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{ABA6570E-C32D-487B-BAC0-95F1A44AC2E3}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FB-4E60-B724-AA6A84A9B2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{8574C59E-613E-4710-8AA8-3805B5C29C95}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FB-4E60-B724-AA6A84A9B2C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{3C3FC77A-7EF9-4C36-B80A-F02982C117B0}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2FB-4E60-B724-AA6A84A9B2C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{193B71B5-6A1E-4F8A-9466-8A5432B06A8A}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2FB-4E60-B724-AA6A84A9B2C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{7D024459-B484-4B10-90ED-97BDE8001889}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2FB-4E60-B724-AA6A84A9B2C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{B2A0DF1F-6426-41AC-A7CB-435A32C7B276}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2FB-4E60-B724-AA6A84A9B2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2.2000000000000002</c:v>
                </c:pt>
                <c:pt idx="16">
                  <c:v>3.3</c:v>
                </c:pt>
                <c:pt idx="24">
                  <c:v>4.5</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FB-4E60-B724-AA6A84A9B2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{012BC54D-D031-4A5E-8993-736EBFF05FE9}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2FB-4E60-B724-AA6A84A9B2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{B0B59C09-69E1-46B4-A581-E59A985D6CB8}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FB-4E60-B724-AA6A84A9B2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{84242DF5-FDC3-482B-88F3-09196C181BD8}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FB-4E60-B724-AA6A84A9B2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{B5171AA5-1132-44B6-992D-78C9F0BB4C02}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FB-4E60-B724-AA6A84A9B2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{7D4CD309-AEEF-41B8-84C5-2012A90D161C}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FB-4E60-B724-AA6A84A9B2C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{967EE10A-37B2-4EAD-AE90-8342867D3210}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2FB-4E60-B724-AA6A84A9B2C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{33BFBD8A-B4A2-4D73-A006-29FBED710202}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2FB-4E60-B724-AA6A84A9B2C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{1A4A29BE-C427-4204-9946-802AE252D2BF}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2FB-4E60-B724-AA6A84A9B2C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{7451392A-9D07-46F6-9B1D-EDA048D9B64B}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2FB-4E60-B724-AA6A84A9B2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E2FB-4E60-B724-AA6A84A9B2C3}"/>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地方債残高が低い水準で推移していることに加え、新規地方債発行限度額の目安を</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億円とし、公債費負担の適正化に努めてきた結果、健全な状況にあると言える。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しかしながら、今後は共同調理場整備事業等の大型事業が控えていることから多額の借入を予定している。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今後は、門川町公共施設等総合管理計画に基づき、公共施設の統廃合や長寿命化に努めながら、交付税措置のある有利な地方債の選択を行い、財政の健全化に努める。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近年、減災基金の積立は特に行っていない。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地方債の現在高は、ここ数年で最も高い額となっている。要因として、新庁舎建設事業等で多額の借入を行ったためである。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また、新庁舎建設事業の財源として新庁舎建設等基金をほぼ取崩したことにより充当可能財源等の充当可能基金が大きく減額している。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らに、今後は共同調理場整備事業等の大型事業が控えていることから、地方債の現在高の急激な上昇及び充当可能財源等の減少が予想されるため、今後も適正な投資的事業の選定と公費負担の適正化を継続し、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千円であった。主な増減理由として、財政調整基金は取崩額より積立額が多かったために増額（前年度比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千円）したものの、その他特定目的基金は、公共施設等整備基金及び新庁舎建設等基金について、当初予算での取崩のみで積立を行わなかったことにより減額（前年度比▲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1,013,962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の完了に伴い、基金の取崩額が多額になり基金全体の基金保有額が大幅に減額となったことや、今後も大型事業が控えているため、財政的な安定を確保する観点から、予算の執行残等がある場合には、積極的に財政調整基金等に積み戻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主な基金である公共施設等整備基金については、公共施設の更新等を目的とした基金であり、ふるさと振興基金は、寄付者の希望する事業に充てるための基金である。また、平成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年度に新設をした新庁舎建設等基金については、庁舎の建替えを目的とした基金であり、令和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年度に新庁舎建設事業の完了に伴い多額の基金を充当した。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その他特定目的基金は、前年度末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2,393,677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千円であったが、令和２年度末に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1,487,146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906,531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主な増減のあった基金としては、新庁舎建設等基金、公共施設等整備基金、ふるさと振興基金がある。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新庁舎建設等基金は、新庁舎建設事業の完了に伴い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千円の減額、公共施設等整備基金は、電算整備事業（新庁舎情報ネットワーク構築）の財源としたため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千円の減額、ふるさと振興基金は、担当職員を兼任から専任とし、返礼品の見直しや返礼品取扱事業者を増やしたことで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が行われたことで、新庁舎建設等基金をほぼ取り崩したため、その他特定目的基金全体としても大きく減額をした。そのため、次の大型事業（共同調理場整備事業等）に向け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1,871,502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千円であったが、令和２年度末には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1,888,599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千円となった。要因として、前年度の繰越金の増額等により積立が取崩しを上回ったため、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億円前後を取崩して各事業に充当している状況である。年度末に積戻しを行っているものの、近年はやや減少傾向にあるため、標準財政規模の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増減は特にない状況である。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今後、積立を行う必要性がでてきた場合は、減債基金への積立を行う。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17,815
17,723
120.40
13,464,162
12,494,461
417,707
4,414,778
7,539,442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％低く、全国平均よりも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％低い数値となっているが、有形固定資産の築年数が相当年数経過していることが伺える。今後、建替や統合・廃止等が必要な施設を検討していく。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78757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106680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97492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59902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92814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31</xdr:row>
      <xdr:rowOff>3598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2527300" y="5928148"/>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3598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07568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80450</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％低く、全国平均と比較して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％低い数値となっていることから、財政的に健全であるといえる。要因としては、これまで地方債において、毎年度の借入金を概ね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億円と設定し、可能な限り借入を抑制してきたことがあげられる。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また、令和２年度は前年度と比較して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％増加しており、要因としては大型事業である新庁舎建設事業による借入及び基金の取崩を行ったことがあげられる。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78888</xdr:rowOff>
    </xdr:from>
    <xdr:to>
      <xdr:col>76</xdr:col>
      <xdr:colOff>73025</xdr:colOff>
      <xdr:row>29</xdr:row>
      <xdr:rowOff>9038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6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101765</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5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150834</xdr:rowOff>
    </xdr:from>
    <xdr:to>
      <xdr:col>72</xdr:col>
      <xdr:colOff>123825</xdr:colOff>
      <xdr:row>27</xdr:row>
      <xdr:rowOff>80984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3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30184</xdr:rowOff>
    </xdr:from>
    <xdr:to>
      <xdr:col>76</xdr:col>
      <xdr:colOff>22225</xdr:colOff>
      <xdr:row>28</xdr:row>
      <xdr:rowOff>129688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430859"/>
          <a:ext cx="711200" cy="2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64594</xdr:rowOff>
    </xdr:from>
    <xdr:to>
      <xdr:col>68</xdr:col>
      <xdr:colOff>123825</xdr:colOff>
      <xdr:row>26</xdr:row>
      <xdr:rowOff>166194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2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115394</xdr:rowOff>
    </xdr:from>
    <xdr:to>
      <xdr:col>72</xdr:col>
      <xdr:colOff>73025</xdr:colOff>
      <xdr:row>27</xdr:row>
      <xdr:rowOff>30184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344619"/>
          <a:ext cx="762000" cy="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68792</xdr:rowOff>
    </xdr:from>
    <xdr:to>
      <xdr:col>64</xdr:col>
      <xdr:colOff>123825</xdr:colOff>
      <xdr:row>26</xdr:row>
      <xdr:rowOff>170392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2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115394</xdr:rowOff>
    </xdr:from>
    <xdr:to>
      <xdr:col>68</xdr:col>
      <xdr:colOff>73025</xdr:colOff>
      <xdr:row>26</xdr:row>
      <xdr:rowOff>119592</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344619"/>
          <a:ext cx="762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116889</xdr:rowOff>
    </xdr:from>
    <xdr:to>
      <xdr:col>60</xdr:col>
      <xdr:colOff>123825</xdr:colOff>
      <xdr:row>27</xdr:row>
      <xdr:rowOff>47039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3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119592</xdr:rowOff>
    </xdr:from>
    <xdr:to>
      <xdr:col>64</xdr:col>
      <xdr:colOff>73025</xdr:colOff>
      <xdr:row>26</xdr:row>
      <xdr:rowOff>167689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348817"/>
          <a:ext cx="762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97511</xdr:rowOff>
    </xdr:from>
    <xdr:ext cx="405111"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69044" y="515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11271</xdr:rowOff>
    </xdr:from>
    <xdr:ext cx="405111"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119744" y="506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15469</xdr:rowOff>
    </xdr:from>
    <xdr:ext cx="405111"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57744" y="507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63566</xdr:rowOff>
    </xdr:from>
    <xdr:ext cx="405111"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95744" y="51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17,815
17,723
120.40
13,464,162
12,494,461
417,707
4,414,778
7,539,442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116205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31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89535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38</xdr:row>
      <xdr:rowOff>20955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40080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13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68590</xdr:rowOff>
    </xdr:from>
    <xdr:to>
      <xdr:col>55</xdr:col>
      <xdr:colOff>50800</xdr:colOff>
      <xdr:row>41</xdr:row>
      <xdr:rowOff>170190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68687</xdr:rowOff>
    </xdr:from>
    <xdr:to>
      <xdr:col>50</xdr:col>
      <xdr:colOff>165100</xdr:colOff>
      <xdr:row>41</xdr:row>
      <xdr:rowOff>170287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119390</xdr:rowOff>
    </xdr:from>
    <xdr:to>
      <xdr:col>55</xdr:col>
      <xdr:colOff>0</xdr:colOff>
      <xdr:row>41</xdr:row>
      <xdr:rowOff>119487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48840"/>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68959</xdr:rowOff>
    </xdr:from>
    <xdr:to>
      <xdr:col>46</xdr:col>
      <xdr:colOff>38100</xdr:colOff>
      <xdr:row>41</xdr:row>
      <xdr:rowOff>170559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119487</xdr:rowOff>
    </xdr:from>
    <xdr:to>
      <xdr:col>50</xdr:col>
      <xdr:colOff>114300</xdr:colOff>
      <xdr:row>41</xdr:row>
      <xdr:rowOff>119759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48937"/>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68145</xdr:rowOff>
    </xdr:from>
    <xdr:to>
      <xdr:col>41</xdr:col>
      <xdr:colOff>101600</xdr:colOff>
      <xdr:row>41</xdr:row>
      <xdr:rowOff>169745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118945</xdr:rowOff>
    </xdr:from>
    <xdr:to>
      <xdr:col>45</xdr:col>
      <xdr:colOff>177800</xdr:colOff>
      <xdr:row>41</xdr:row>
      <xdr:rowOff>119759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14839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74311</xdr:rowOff>
    </xdr:from>
    <xdr:to>
      <xdr:col>36</xdr:col>
      <xdr:colOff>165100</xdr:colOff>
      <xdr:row>42</xdr:row>
      <xdr:rowOff>4461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1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118945</xdr:rowOff>
    </xdr:from>
    <xdr:to>
      <xdr:col>41</xdr:col>
      <xdr:colOff>50800</xdr:colOff>
      <xdr:row>41</xdr:row>
      <xdr:rowOff>125111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48395"/>
          <a:ext cx="889000" cy="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161414</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161686</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160872</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167038</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1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105410</xdr:rowOff>
    </xdr:from>
    <xdr:to>
      <xdr:col>24</xdr:col>
      <xdr:colOff>114300</xdr:colOff>
      <xdr:row>59</xdr:row>
      <xdr:rowOff>35560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128287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156210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0698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125730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0374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59</xdr:row>
      <xdr:rowOff>133350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019300" y="100374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133350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21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150943</xdr:rowOff>
    </xdr:from>
    <xdr:to>
      <xdr:col>55</xdr:col>
      <xdr:colOff>50800</xdr:colOff>
      <xdr:row>64</xdr:row>
      <xdr:rowOff>81093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9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65870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6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152036</xdr:rowOff>
    </xdr:from>
    <xdr:to>
      <xdr:col>50</xdr:col>
      <xdr:colOff>165100</xdr:colOff>
      <xdr:row>64</xdr:row>
      <xdr:rowOff>82186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9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30293</xdr:rowOff>
    </xdr:from>
    <xdr:to>
      <xdr:col>55</xdr:col>
      <xdr:colOff>0</xdr:colOff>
      <xdr:row>64</xdr:row>
      <xdr:rowOff>31386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1003093"/>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152775</xdr:rowOff>
    </xdr:from>
    <xdr:to>
      <xdr:col>46</xdr:col>
      <xdr:colOff>38100</xdr:colOff>
      <xdr:row>64</xdr:row>
      <xdr:rowOff>82925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31386</xdr:rowOff>
    </xdr:from>
    <xdr:to>
      <xdr:col>50</xdr:col>
      <xdr:colOff>114300</xdr:colOff>
      <xdr:row>64</xdr:row>
      <xdr:rowOff>32125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1004186"/>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3418</xdr:rowOff>
    </xdr:from>
    <xdr:to>
      <xdr:col>41</xdr:col>
      <xdr:colOff>101600</xdr:colOff>
      <xdr:row>64</xdr:row>
      <xdr:rowOff>105018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32125</xdr:rowOff>
    </xdr:from>
    <xdr:to>
      <xdr:col>45</xdr:col>
      <xdr:colOff>177800</xdr:colOff>
      <xdr:row>64</xdr:row>
      <xdr:rowOff>54218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1004925"/>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4161</xdr:rowOff>
    </xdr:from>
    <xdr:to>
      <xdr:col>36</xdr:col>
      <xdr:colOff>165100</xdr:colOff>
      <xdr:row>64</xdr:row>
      <xdr:rowOff>105761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54218</xdr:rowOff>
    </xdr:from>
    <xdr:to>
      <xdr:col>41</xdr:col>
      <xdr:colOff>50800</xdr:colOff>
      <xdr:row>64</xdr:row>
      <xdr:rowOff>54961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102701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73313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10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74052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10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96145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106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96888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106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90188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118111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3353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105048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3141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140788</xdr:rowOff>
    </xdr:from>
    <xdr:to>
      <xdr:col>10</xdr:col>
      <xdr:colOff>165100</xdr:colOff>
      <xdr:row>84</xdr:row>
      <xdr:rowOff>70938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84</xdr:row>
      <xdr:rowOff>20138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019300" y="1431417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117929</xdr:rowOff>
    </xdr:from>
    <xdr:to>
      <xdr:col>6</xdr:col>
      <xdr:colOff>38100</xdr:colOff>
      <xdr:row>84</xdr:row>
      <xdr:rowOff>48079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168729</xdr:rowOff>
    </xdr:from>
    <xdr:to>
      <xdr:col>10</xdr:col>
      <xdr:colOff>114300</xdr:colOff>
      <xdr:row>84</xdr:row>
      <xdr:rowOff>20138</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990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925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05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62065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39206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84455</xdr:rowOff>
    </xdr:from>
    <xdr:to>
      <xdr:col>55</xdr:col>
      <xdr:colOff>50800</xdr:colOff>
      <xdr:row>84</xdr:row>
      <xdr:rowOff>14605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107332</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16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77215</xdr:rowOff>
    </xdr:from>
    <xdr:to>
      <xdr:col>50</xdr:col>
      <xdr:colOff>165100</xdr:colOff>
      <xdr:row>84</xdr:row>
      <xdr:rowOff>7365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128015</xdr:rowOff>
    </xdr:from>
    <xdr:to>
      <xdr:col>55</xdr:col>
      <xdr:colOff>0</xdr:colOff>
      <xdr:row>83</xdr:row>
      <xdr:rowOff>135255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9639300" y="14358365"/>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82550</xdr:rowOff>
    </xdr:from>
    <xdr:to>
      <xdr:col>46</xdr:col>
      <xdr:colOff>38100</xdr:colOff>
      <xdr:row>84</xdr:row>
      <xdr:rowOff>12700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128015</xdr:rowOff>
    </xdr:from>
    <xdr:to>
      <xdr:col>50</xdr:col>
      <xdr:colOff>114300</xdr:colOff>
      <xdr:row>83</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3583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96265</xdr:rowOff>
    </xdr:from>
    <xdr:to>
      <xdr:col>41</xdr:col>
      <xdr:colOff>101600</xdr:colOff>
      <xdr:row>84</xdr:row>
      <xdr:rowOff>26415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3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133350</xdr:rowOff>
    </xdr:from>
    <xdr:to>
      <xdr:col>45</xdr:col>
      <xdr:colOff>177800</xdr:colOff>
      <xdr:row>83</xdr:row>
      <xdr:rowOff>147065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3637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141224</xdr:rowOff>
    </xdr:from>
    <xdr:to>
      <xdr:col>36</xdr:col>
      <xdr:colOff>165100</xdr:colOff>
      <xdr:row>84</xdr:row>
      <xdr:rowOff>71374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147065</xdr:rowOff>
    </xdr:from>
    <xdr:to>
      <xdr:col>41</xdr:col>
      <xdr:colOff>50800</xdr:colOff>
      <xdr:row>84</xdr:row>
      <xdr:rowOff>20574</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377415"/>
          <a:ext cx="8890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23892</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0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29227</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42942</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1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62501</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4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128270</xdr:rowOff>
    </xdr:from>
    <xdr:to>
      <xdr:col>85</xdr:col>
      <xdr:colOff>177800</xdr:colOff>
      <xdr:row>42</xdr:row>
      <xdr:rowOff>58420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43197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114935</xdr:rowOff>
    </xdr:from>
    <xdr:to>
      <xdr:col>81</xdr:col>
      <xdr:colOff>101600</xdr:colOff>
      <xdr:row>42</xdr:row>
      <xdr:rowOff>45085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165735</xdr:rowOff>
    </xdr:from>
    <xdr:to>
      <xdr:col>85</xdr:col>
      <xdr:colOff>127000</xdr:colOff>
      <xdr:row>42</xdr:row>
      <xdr:rowOff>7620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71951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97790</xdr:rowOff>
    </xdr:from>
    <xdr:to>
      <xdr:col>76</xdr:col>
      <xdr:colOff>165100</xdr:colOff>
      <xdr:row>42</xdr:row>
      <xdr:rowOff>27940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148590</xdr:rowOff>
    </xdr:from>
    <xdr:to>
      <xdr:col>81</xdr:col>
      <xdr:colOff>50800</xdr:colOff>
      <xdr:row>41</xdr:row>
      <xdr:rowOff>165735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7178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36830</xdr:rowOff>
    </xdr:from>
    <xdr:to>
      <xdr:col>72</xdr:col>
      <xdr:colOff>38100</xdr:colOff>
      <xdr:row>41</xdr:row>
      <xdr:rowOff>138430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87630</xdr:rowOff>
    </xdr:from>
    <xdr:to>
      <xdr:col>76</xdr:col>
      <xdr:colOff>114300</xdr:colOff>
      <xdr:row>41</xdr:row>
      <xdr:rowOff>148590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7117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13970</xdr:rowOff>
    </xdr:from>
    <xdr:to>
      <xdr:col>67</xdr:col>
      <xdr:colOff>101600</xdr:colOff>
      <xdr:row>41</xdr:row>
      <xdr:rowOff>115570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64770</xdr:rowOff>
    </xdr:from>
    <xdr:to>
      <xdr:col>71</xdr:col>
      <xdr:colOff>177800</xdr:colOff>
      <xdr:row>41</xdr:row>
      <xdr:rowOff>87630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7094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36212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19067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129557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106697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105410</xdr:rowOff>
    </xdr:from>
    <xdr:to>
      <xdr:col>116</xdr:col>
      <xdr:colOff>114300</xdr:colOff>
      <xdr:row>41</xdr:row>
      <xdr:rowOff>35560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20337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105410</xdr:rowOff>
    </xdr:from>
    <xdr:to>
      <xdr:col>112</xdr:col>
      <xdr:colOff>38100</xdr:colOff>
      <xdr:row>41</xdr:row>
      <xdr:rowOff>35560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156210</xdr:rowOff>
    </xdr:from>
    <xdr:to>
      <xdr:col>116</xdr:col>
      <xdr:colOff>63500</xdr:colOff>
      <xdr:row>40</xdr:row>
      <xdr:rowOff>156210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1323300" y="701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156210</xdr:rowOff>
    </xdr:from>
    <xdr:to>
      <xdr:col>111</xdr:col>
      <xdr:colOff>177800</xdr:colOff>
      <xdr:row>40</xdr:row>
      <xdr:rowOff>160020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33020</xdr:rowOff>
    </xdr:from>
    <xdr:to>
      <xdr:col>102</xdr:col>
      <xdr:colOff>165100</xdr:colOff>
      <xdr:row>41</xdr:row>
      <xdr:rowOff>134620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41</xdr:row>
      <xdr:rowOff>83820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70180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33020</xdr:rowOff>
    </xdr:from>
    <xdr:to>
      <xdr:col>98</xdr:col>
      <xdr:colOff>38100</xdr:colOff>
      <xdr:row>41</xdr:row>
      <xdr:rowOff>134620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83820</xdr:rowOff>
    </xdr:from>
    <xdr:to>
      <xdr:col>102</xdr:col>
      <xdr:colOff>114300</xdr:colOff>
      <xdr:row>41</xdr:row>
      <xdr:rowOff>83820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656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26687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125747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125747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65405</xdr:rowOff>
    </xdr:from>
    <xdr:to>
      <xdr:col>85</xdr:col>
      <xdr:colOff>177800</xdr:colOff>
      <xdr:row>60</xdr:row>
      <xdr:rowOff>167005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43832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116205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3784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110490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378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110490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36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168275</xdr:rowOff>
    </xdr:from>
    <xdr:to>
      <xdr:col>67</xdr:col>
      <xdr:colOff>101600</xdr:colOff>
      <xdr:row>60</xdr:row>
      <xdr:rowOff>98425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47625</xdr:rowOff>
    </xdr:from>
    <xdr:to>
      <xdr:col>71</xdr:col>
      <xdr:colOff>177800</xdr:colOff>
      <xdr:row>60</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33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89552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86868</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70991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41097</xdr:rowOff>
    </xdr:from>
    <xdr:to>
      <xdr:col>107</xdr:col>
      <xdr:colOff>101600</xdr:colOff>
      <xdr:row>62</xdr:row>
      <xdr:rowOff>142697</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91897</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71676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48870</xdr:rowOff>
    </xdr:from>
    <xdr:to>
      <xdr:col>102</xdr:col>
      <xdr:colOff>165100</xdr:colOff>
      <xdr:row>62</xdr:row>
      <xdr:rowOff>150470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91897</xdr:rowOff>
    </xdr:from>
    <xdr:to>
      <xdr:col>107</xdr:col>
      <xdr:colOff>50800</xdr:colOff>
      <xdr:row>62</xdr:row>
      <xdr:rowOff>99670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7217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57099</xdr:rowOff>
    </xdr:from>
    <xdr:to>
      <xdr:col>98</xdr:col>
      <xdr:colOff>38100</xdr:colOff>
      <xdr:row>62</xdr:row>
      <xdr:rowOff>158699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99670</xdr:rowOff>
    </xdr:from>
    <xdr:to>
      <xdr:col>102</xdr:col>
      <xdr:colOff>114300</xdr:colOff>
      <xdr:row>62</xdr:row>
      <xdr:rowOff>107899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72957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128795</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133824</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76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141597</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149826</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77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74930</xdr:rowOff>
    </xdr:from>
    <xdr:to>
      <xdr:col>85</xdr:col>
      <xdr:colOff>177800</xdr:colOff>
      <xdr:row>83</xdr:row>
      <xdr:rowOff>5080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53357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2539</xdr:rowOff>
    </xdr:from>
    <xdr:to>
      <xdr:col>81</xdr:col>
      <xdr:colOff>101600</xdr:colOff>
      <xdr:row>82</xdr:row>
      <xdr:rowOff>104139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53339</xdr:rowOff>
    </xdr:from>
    <xdr:to>
      <xdr:col>85</xdr:col>
      <xdr:colOff>127000</xdr:colOff>
      <xdr:row>82</xdr:row>
      <xdr:rowOff>125730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1122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53339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0398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80011</xdr:rowOff>
    </xdr:from>
    <xdr:to>
      <xdr:col>76</xdr:col>
      <xdr:colOff>114300</xdr:colOff>
      <xdr:row>81</xdr:row>
      <xdr:rowOff>152400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3967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128270</xdr:rowOff>
    </xdr:from>
    <xdr:to>
      <xdr:col>67</xdr:col>
      <xdr:colOff>101600</xdr:colOff>
      <xdr:row>81</xdr:row>
      <xdr:rowOff>58420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xdr:rowOff>
    </xdr:from>
    <xdr:to>
      <xdr:col>71</xdr:col>
      <xdr:colOff>177800</xdr:colOff>
      <xdr:row>81</xdr:row>
      <xdr:rowOff>80011</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38950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95266</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49547</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91694</xdr:rowOff>
    </xdr:from>
    <xdr:to>
      <xdr:col>85</xdr:col>
      <xdr:colOff>177800</xdr:colOff>
      <xdr:row>103</xdr:row>
      <xdr:rowOff>21844</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62687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114571</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E00-000008030000}"/>
            </a:ext>
          </a:extLst>
        </xdr:cNvPr>
        <xdr:cNvSpPr txBox="1"/>
      </xdr:nvSpPr>
      <xdr:spPr>
        <a:xfrm>
          <a:off x="16357600" y="174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64263</xdr:rowOff>
    </xdr:from>
    <xdr:to>
      <xdr:col>81</xdr:col>
      <xdr:colOff>101600</xdr:colOff>
      <xdr:row>102</xdr:row>
      <xdr:rowOff>165863</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5430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115063</xdr:rowOff>
    </xdr:from>
    <xdr:to>
      <xdr:col>85</xdr:col>
      <xdr:colOff>127000</xdr:colOff>
      <xdr:row>102</xdr:row>
      <xdr:rowOff>142494</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5481300" y="1760296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454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115063</xdr:rowOff>
    </xdr:from>
    <xdr:to>
      <xdr:col>81</xdr:col>
      <xdr:colOff>50800</xdr:colOff>
      <xdr:row>102</xdr:row>
      <xdr:rowOff>167639</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flipV="1">
          <a:off x="14592300" y="176029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87122</xdr:rowOff>
    </xdr:from>
    <xdr:to>
      <xdr:col>72</xdr:col>
      <xdr:colOff>38100</xdr:colOff>
      <xdr:row>108</xdr:row>
      <xdr:rowOff>17272</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3652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107</xdr:row>
      <xdr:rowOff>137922</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3703300" y="17655539"/>
          <a:ext cx="889000" cy="8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75692</xdr:rowOff>
    </xdr:from>
    <xdr:to>
      <xdr:col>67</xdr:col>
      <xdr:colOff>101600</xdr:colOff>
      <xdr:row>108</xdr:row>
      <xdr:rowOff>5842</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76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126492</xdr:rowOff>
    </xdr:from>
    <xdr:to>
      <xdr:col>71</xdr:col>
      <xdr:colOff>177800</xdr:colOff>
      <xdr:row>107</xdr:row>
      <xdr:rowOff>137922</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814300" y="18471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E00-000011030000}"/>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E00-000012030000}"/>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E00-000013030000}"/>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E00-000014030000}"/>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10940</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8399</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168419</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85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30299</xdr:rowOff>
    </xdr:from>
    <xdr:to>
      <xdr:col>116</xdr:col>
      <xdr:colOff>114300</xdr:colOff>
      <xdr:row>108</xdr:row>
      <xdr:rowOff>131899</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116676</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846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81099</xdr:rowOff>
    </xdr:from>
    <xdr:to>
      <xdr:col>116</xdr:col>
      <xdr:colOff>63500</xdr:colOff>
      <xdr:row>108</xdr:row>
      <xdr:rowOff>82731</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1323300" y="185976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82731</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0434300" y="185699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xdr:rowOff>
    </xdr:from>
    <xdr:to>
      <xdr:col>102</xdr:col>
      <xdr:colOff>165100</xdr:colOff>
      <xdr:row>108</xdr:row>
      <xdr:rowOff>115570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64770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9545300" y="18569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xdr:rowOff>
    </xdr:from>
    <xdr:to>
      <xdr:col>98</xdr:col>
      <xdr:colOff>38100</xdr:colOff>
      <xdr:row>108</xdr:row>
      <xdr:rowOff>115570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64770</xdr:rowOff>
    </xdr:from>
    <xdr:to>
      <xdr:col>102</xdr:col>
      <xdr:colOff>114300</xdr:colOff>
      <xdr:row>108</xdr:row>
      <xdr:rowOff>64770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8656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106697</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106697</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学校施設、児童館の有形固定資産減価償却率については、類似団体平均を上回っており、施設が老朽化していることが伺える。他の施設と比較しても老朽化が進んでおり、今後も修繕費等の経費の増加が予想され、建替や施設の延命化を検討し対応していく必要がある。道路や橋りょう・トンネル及び公営住宅の有形固定資産減価償却率については、新設・改良工事や修繕・建替等を計画的に行っていることから、類似団体平均と比較して概ね変わらない数値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17,815
17,723
120.40
13,464,162
12,494,461
417,707
4,414,778
7,539,442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132080</xdr:rowOff>
    </xdr:from>
    <xdr:to>
      <xdr:col>24</xdr:col>
      <xdr:colOff>114300</xdr:colOff>
      <xdr:row>35</xdr:row>
      <xdr:rowOff>62230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154957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133985</xdr:rowOff>
    </xdr:from>
    <xdr:to>
      <xdr:col>20</xdr:col>
      <xdr:colOff>38100</xdr:colOff>
      <xdr:row>35</xdr:row>
      <xdr:rowOff>64135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11430</xdr:rowOff>
    </xdr:from>
    <xdr:to>
      <xdr:col>24</xdr:col>
      <xdr:colOff>63500</xdr:colOff>
      <xdr:row>35</xdr:row>
      <xdr:rowOff>13335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797300" y="60121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97790</xdr:rowOff>
    </xdr:from>
    <xdr:to>
      <xdr:col>15</xdr:col>
      <xdr:colOff>101600</xdr:colOff>
      <xdr:row>35</xdr:row>
      <xdr:rowOff>27940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148590</xdr:rowOff>
    </xdr:from>
    <xdr:to>
      <xdr:col>19</xdr:col>
      <xdr:colOff>177800</xdr:colOff>
      <xdr:row>35</xdr:row>
      <xdr:rowOff>13335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977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61595</xdr:rowOff>
    </xdr:from>
    <xdr:to>
      <xdr:col>10</xdr:col>
      <xdr:colOff>165100</xdr:colOff>
      <xdr:row>34</xdr:row>
      <xdr:rowOff>163195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112395</xdr:rowOff>
    </xdr:from>
    <xdr:to>
      <xdr:col>15</xdr:col>
      <xdr:colOff>50800</xdr:colOff>
      <xdr:row>34</xdr:row>
      <xdr:rowOff>148590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941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25400</xdr:rowOff>
    </xdr:from>
    <xdr:to>
      <xdr:col>6</xdr:col>
      <xdr:colOff>38100</xdr:colOff>
      <xdr:row>34</xdr:row>
      <xdr:rowOff>127000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76200</xdr:rowOff>
    </xdr:from>
    <xdr:to>
      <xdr:col>10</xdr:col>
      <xdr:colOff>114300</xdr:colOff>
      <xdr:row>34</xdr:row>
      <xdr:rowOff>112395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905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40022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34307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80662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8272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143527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9415</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37338</xdr:rowOff>
    </xdr:from>
    <xdr:to>
      <xdr:col>55</xdr:col>
      <xdr:colOff>0</xdr:colOff>
      <xdr:row>39</xdr:row>
      <xdr:rowOff>41910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723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xdr:rowOff>
    </xdr:from>
    <xdr:to>
      <xdr:col>41</xdr:col>
      <xdr:colOff>101600</xdr:colOff>
      <xdr:row>39</xdr:row>
      <xdr:rowOff>101854</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51054</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728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xdr:rowOff>
    </xdr:from>
    <xdr:to>
      <xdr:col>36</xdr:col>
      <xdr:colOff>165100</xdr:colOff>
      <xdr:row>39</xdr:row>
      <xdr:rowOff>101854</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51054</xdr:rowOff>
    </xdr:from>
    <xdr:to>
      <xdr:col>41</xdr:col>
      <xdr:colOff>50800</xdr:colOff>
      <xdr:row>39</xdr:row>
      <xdr:rowOff>51054</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73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129557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118381</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118381</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19067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25944</xdr:rowOff>
    </xdr:from>
    <xdr:to>
      <xdr:col>20</xdr:col>
      <xdr:colOff>38100</xdr:colOff>
      <xdr:row>62</xdr:row>
      <xdr:rowOff>127544</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76744</xdr:rowOff>
    </xdr:from>
    <xdr:to>
      <xdr:col>24</xdr:col>
      <xdr:colOff>63500</xdr:colOff>
      <xdr:row>62</xdr:row>
      <xdr:rowOff>91440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70664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7983</xdr:rowOff>
    </xdr:from>
    <xdr:to>
      <xdr:col>15</xdr:col>
      <xdr:colOff>101600</xdr:colOff>
      <xdr:row>62</xdr:row>
      <xdr:rowOff>109583</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76744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6886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xdr:rowOff>
    </xdr:from>
    <xdr:to>
      <xdr:col>10</xdr:col>
      <xdr:colOff>165100</xdr:colOff>
      <xdr:row>62</xdr:row>
      <xdr:rowOff>104684</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53884</xdr:rowOff>
    </xdr:from>
    <xdr:to>
      <xdr:col>15</xdr:col>
      <xdr:colOff>50800</xdr:colOff>
      <xdr:row>62</xdr:row>
      <xdr:rowOff>58783</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68378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145143</xdr:rowOff>
    </xdr:from>
    <xdr:to>
      <xdr:col>6</xdr:col>
      <xdr:colOff>38100</xdr:colOff>
      <xdr:row>62</xdr:row>
      <xdr:rowOff>75293</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24493</xdr:rowOff>
    </xdr:from>
    <xdr:to>
      <xdr:col>10</xdr:col>
      <xdr:colOff>114300</xdr:colOff>
      <xdr:row>62</xdr:row>
      <xdr:rowOff>53884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6543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118671</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100710</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95811</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66420</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139156</xdr:rowOff>
    </xdr:from>
    <xdr:to>
      <xdr:col>55</xdr:col>
      <xdr:colOff>50800</xdr:colOff>
      <xdr:row>64</xdr:row>
      <xdr:rowOff>69306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9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54083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5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140244</xdr:rowOff>
    </xdr:from>
    <xdr:to>
      <xdr:col>50</xdr:col>
      <xdr:colOff>165100</xdr:colOff>
      <xdr:row>64</xdr:row>
      <xdr:rowOff>70394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18506</xdr:rowOff>
    </xdr:from>
    <xdr:to>
      <xdr:col>55</xdr:col>
      <xdr:colOff>0</xdr:colOff>
      <xdr:row>64</xdr:row>
      <xdr:rowOff>19594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9913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141333</xdr:rowOff>
    </xdr:from>
    <xdr:to>
      <xdr:col>46</xdr:col>
      <xdr:colOff>38100</xdr:colOff>
      <xdr:row>64</xdr:row>
      <xdr:rowOff>71483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9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19594</xdr:rowOff>
    </xdr:from>
    <xdr:to>
      <xdr:col>50</xdr:col>
      <xdr:colOff>114300</xdr:colOff>
      <xdr:row>64</xdr:row>
      <xdr:rowOff>20683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923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80373</xdr:rowOff>
    </xdr:from>
    <xdr:to>
      <xdr:col>41</xdr:col>
      <xdr:colOff>101600</xdr:colOff>
      <xdr:row>64</xdr:row>
      <xdr:rowOff>10523</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131173</xdr:rowOff>
    </xdr:from>
    <xdr:to>
      <xdr:col>45</xdr:col>
      <xdr:colOff>177800</xdr:colOff>
      <xdr:row>64</xdr:row>
      <xdr:rowOff>20683</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93252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147865</xdr:rowOff>
    </xdr:from>
    <xdr:to>
      <xdr:col>36</xdr:col>
      <xdr:colOff>165100</xdr:colOff>
      <xdr:row>64</xdr:row>
      <xdr:rowOff>78015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9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131173</xdr:rowOff>
    </xdr:from>
    <xdr:to>
      <xdr:col>41</xdr:col>
      <xdr:colOff>50800</xdr:colOff>
      <xdr:row>64</xdr:row>
      <xdr:rowOff>27215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932523"/>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61521</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62610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10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1650</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9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69142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57786</xdr:rowOff>
    </xdr:from>
    <xdr:to>
      <xdr:col>24</xdr:col>
      <xdr:colOff>114300</xdr:colOff>
      <xdr:row>80</xdr:row>
      <xdr:rowOff>159386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80663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108586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8093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12064</xdr:rowOff>
    </xdr:from>
    <xdr:to>
      <xdr:col>15</xdr:col>
      <xdr:colOff>101600</xdr:colOff>
      <xdr:row>80</xdr:row>
      <xdr:rowOff>113664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93345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778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62864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7426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124461</xdr:rowOff>
    </xdr:from>
    <xdr:to>
      <xdr:col>6</xdr:col>
      <xdr:colOff>38100</xdr:colOff>
      <xdr:row>80</xdr:row>
      <xdr:rowOff>54611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3811</xdr:rowOff>
    </xdr:from>
    <xdr:to>
      <xdr:col>10</xdr:col>
      <xdr:colOff>114300</xdr:colOff>
      <xdr:row>80</xdr:row>
      <xdr:rowOff>26670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719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71138</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33020</xdr:rowOff>
    </xdr:from>
    <xdr:to>
      <xdr:col>55</xdr:col>
      <xdr:colOff>50800</xdr:colOff>
      <xdr:row>79</xdr:row>
      <xdr:rowOff>134620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119397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4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44450</xdr:rowOff>
    </xdr:from>
    <xdr:to>
      <xdr:col>50</xdr:col>
      <xdr:colOff>165100</xdr:colOff>
      <xdr:row>79</xdr:row>
      <xdr:rowOff>146050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83820</xdr:rowOff>
    </xdr:from>
    <xdr:to>
      <xdr:col>55</xdr:col>
      <xdr:colOff>0</xdr:colOff>
      <xdr:row>79</xdr:row>
      <xdr:rowOff>95250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3628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51308</xdr:rowOff>
    </xdr:from>
    <xdr:to>
      <xdr:col>46</xdr:col>
      <xdr:colOff>38100</xdr:colOff>
      <xdr:row>79</xdr:row>
      <xdr:rowOff>152908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79</xdr:row>
      <xdr:rowOff>102108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36398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65024</xdr:rowOff>
    </xdr:from>
    <xdr:to>
      <xdr:col>41</xdr:col>
      <xdr:colOff>101600</xdr:colOff>
      <xdr:row>79</xdr:row>
      <xdr:rowOff>166624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102108</xdr:rowOff>
    </xdr:from>
    <xdr:to>
      <xdr:col>45</xdr:col>
      <xdr:colOff>177800</xdr:colOff>
      <xdr:row>79</xdr:row>
      <xdr:rowOff>115824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36466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71882</xdr:rowOff>
    </xdr:from>
    <xdr:to>
      <xdr:col>36</xdr:col>
      <xdr:colOff>165100</xdr:colOff>
      <xdr:row>80</xdr:row>
      <xdr:rowOff>2032</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115824</xdr:rowOff>
    </xdr:from>
    <xdr:to>
      <xdr:col>41</xdr:col>
      <xdr:colOff>50800</xdr:colOff>
      <xdr:row>79</xdr:row>
      <xdr:rowOff>122682</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36603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32021</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162577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169435</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11701</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18559</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164193</xdr:rowOff>
    </xdr:from>
    <xdr:to>
      <xdr:col>20</xdr:col>
      <xdr:colOff>38100</xdr:colOff>
      <xdr:row>105</xdr:row>
      <xdr:rowOff>94343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43543</xdr:rowOff>
    </xdr:from>
    <xdr:to>
      <xdr:col>24</xdr:col>
      <xdr:colOff>63500</xdr:colOff>
      <xdr:row>105</xdr:row>
      <xdr:rowOff>68036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0457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43543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0327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121738</xdr:rowOff>
    </xdr:from>
    <xdr:to>
      <xdr:col>10</xdr:col>
      <xdr:colOff>165100</xdr:colOff>
      <xdr:row>105</xdr:row>
      <xdr:rowOff>51888</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xdr:rowOff>
    </xdr:from>
    <xdr:to>
      <xdr:col>15</xdr:col>
      <xdr:colOff>50800</xdr:colOff>
      <xdr:row>105</xdr:row>
      <xdr:rowOff>30480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800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90714</xdr:rowOff>
    </xdr:from>
    <xdr:to>
      <xdr:col>6</xdr:col>
      <xdr:colOff>38100</xdr:colOff>
      <xdr:row>105</xdr:row>
      <xdr:rowOff>20864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141514</xdr:rowOff>
    </xdr:from>
    <xdr:to>
      <xdr:col>10</xdr:col>
      <xdr:colOff>114300</xdr:colOff>
      <xdr:row>105</xdr:row>
      <xdr:rowOff>1088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9723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85470</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43015</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23113</xdr:rowOff>
    </xdr:from>
    <xdr:to>
      <xdr:col>55</xdr:col>
      <xdr:colOff>50800</xdr:colOff>
      <xdr:row>106</xdr:row>
      <xdr:rowOff>124713</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1540</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73913</xdr:rowOff>
    </xdr:from>
    <xdr:to>
      <xdr:col>55</xdr:col>
      <xdr:colOff>0</xdr:colOff>
      <xdr:row>106</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2476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27687</xdr:rowOff>
    </xdr:from>
    <xdr:to>
      <xdr:col>46</xdr:col>
      <xdr:colOff>38100</xdr:colOff>
      <xdr:row>106</xdr:row>
      <xdr:rowOff>129287</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78487</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2499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32258</xdr:rowOff>
    </xdr:from>
    <xdr:to>
      <xdr:col>41</xdr:col>
      <xdr:colOff>101600</xdr:colOff>
      <xdr:row>106</xdr:row>
      <xdr:rowOff>133858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78487</xdr:rowOff>
    </xdr:from>
    <xdr:to>
      <xdr:col>45</xdr:col>
      <xdr:colOff>177800</xdr:colOff>
      <xdr:row>106</xdr:row>
      <xdr:rowOff>83058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861300" y="182521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34544</xdr:rowOff>
    </xdr:from>
    <xdr:to>
      <xdr:col>36</xdr:col>
      <xdr:colOff>165100</xdr:colOff>
      <xdr:row>106</xdr:row>
      <xdr:rowOff>136144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83058</xdr:rowOff>
    </xdr:from>
    <xdr:to>
      <xdr:col>41</xdr:col>
      <xdr:colOff>50800</xdr:colOff>
      <xdr:row>106</xdr:row>
      <xdr:rowOff>85344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825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120414</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127271</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0000000-0008-0000-0F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00000000-0008-0000-0F00-000014020000}"/>
            </a:ext>
          </a:extLst>
        </xdr:cNvPr>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158115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5481300" y="68103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140970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4592300" y="68103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140970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703300" y="67798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73025</xdr:rowOff>
    </xdr:from>
    <xdr:to>
      <xdr:col>67</xdr:col>
      <xdr:colOff>101600</xdr:colOff>
      <xdr:row>40</xdr:row>
      <xdr:rowOff>3175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2763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93345</xdr:rowOff>
    </xdr:from>
    <xdr:to>
      <xdr:col>71</xdr:col>
      <xdr:colOff>177800</xdr:colOff>
      <xdr:row>39</xdr:row>
      <xdr:rowOff>123825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2814300" y="6779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165752</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8148</xdr:rowOff>
    </xdr:from>
    <xdr:to>
      <xdr:col>116</xdr:col>
      <xdr:colOff>114300</xdr:colOff>
      <xdr:row>40</xdr:row>
      <xdr:rowOff>109748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68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158025</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22199600" y="684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8526</xdr:rowOff>
    </xdr:from>
    <xdr:to>
      <xdr:col>112</xdr:col>
      <xdr:colOff>38100</xdr:colOff>
      <xdr:row>40</xdr:row>
      <xdr:rowOff>110126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68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58948</xdr:rowOff>
    </xdr:from>
    <xdr:to>
      <xdr:col>116</xdr:col>
      <xdr:colOff>63500</xdr:colOff>
      <xdr:row>40</xdr:row>
      <xdr:rowOff>59326</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1323300" y="6916948"/>
          <a:ext cx="8382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30080</xdr:rowOff>
    </xdr:from>
    <xdr:to>
      <xdr:col>107</xdr:col>
      <xdr:colOff>101600</xdr:colOff>
      <xdr:row>40</xdr:row>
      <xdr:rowOff>131680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68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59326</xdr:rowOff>
    </xdr:from>
    <xdr:to>
      <xdr:col>111</xdr:col>
      <xdr:colOff>177800</xdr:colOff>
      <xdr:row>40</xdr:row>
      <xdr:rowOff>80880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0434300" y="691732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43221</xdr:rowOff>
    </xdr:from>
    <xdr:to>
      <xdr:col>102</xdr:col>
      <xdr:colOff>165100</xdr:colOff>
      <xdr:row>40</xdr:row>
      <xdr:rowOff>144821</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6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80880</xdr:rowOff>
    </xdr:from>
    <xdr:to>
      <xdr:col>107</xdr:col>
      <xdr:colOff>50800</xdr:colOff>
      <xdr:row>40</xdr:row>
      <xdr:rowOff>94021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9545300" y="6938880"/>
          <a:ext cx="889000" cy="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53923</xdr:rowOff>
    </xdr:from>
    <xdr:to>
      <xdr:col>98</xdr:col>
      <xdr:colOff>38100</xdr:colOff>
      <xdr:row>40</xdr:row>
      <xdr:rowOff>155523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8605500" y="69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94021</xdr:rowOff>
    </xdr:from>
    <xdr:to>
      <xdr:col>102</xdr:col>
      <xdr:colOff>114300</xdr:colOff>
      <xdr:row>40</xdr:row>
      <xdr:rowOff>104723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8656300" y="6952021"/>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126653</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11095" y="664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122807</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34795" y="698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135948</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45795" y="699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146650</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56795" y="700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F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165463</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6318864" y="13710013"/>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F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112140</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F00-00008C020000}"/>
            </a:ext>
          </a:extLst>
        </xdr:cNvPr>
        <xdr:cNvSpPr txBox="1"/>
      </xdr:nvSpPr>
      <xdr:spPr>
        <a:xfrm>
          <a:off x="16357600" y="1348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165463</xdr:rowOff>
    </xdr:from>
    <xdr:to>
      <xdr:col>86</xdr:col>
      <xdr:colOff>25400</xdr:colOff>
      <xdr:row>79</xdr:row>
      <xdr:rowOff>165463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371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F00-00008E02000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140788</xdr:rowOff>
    </xdr:from>
    <xdr:to>
      <xdr:col>85</xdr:col>
      <xdr:colOff>177800</xdr:colOff>
      <xdr:row>82</xdr:row>
      <xdr:rowOff>70938</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6268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163665</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F00-00009A020000}"/>
            </a:ext>
          </a:extLst>
        </xdr:cNvPr>
        <xdr:cNvSpPr txBox="1"/>
      </xdr:nvSpPr>
      <xdr:spPr>
        <a:xfrm>
          <a:off x="16357600"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153851</xdr:rowOff>
    </xdr:from>
    <xdr:to>
      <xdr:col>81</xdr:col>
      <xdr:colOff>101600</xdr:colOff>
      <xdr:row>82</xdr:row>
      <xdr:rowOff>84001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20138</xdr:rowOff>
    </xdr:from>
    <xdr:to>
      <xdr:col>85</xdr:col>
      <xdr:colOff>127000</xdr:colOff>
      <xdr:row>82</xdr:row>
      <xdr:rowOff>33201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5481300" y="1407903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33201</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4592300" y="14065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31387</xdr:rowOff>
    </xdr:from>
    <xdr:to>
      <xdr:col>72</xdr:col>
      <xdr:colOff>38100</xdr:colOff>
      <xdr:row>78</xdr:row>
      <xdr:rowOff>132987</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3652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82187</xdr:rowOff>
    </xdr:from>
    <xdr:to>
      <xdr:col>76</xdr:col>
      <xdr:colOff>114300</xdr:colOff>
      <xdr:row>82</xdr:row>
      <xdr:rowOff>7076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3703300" y="13455287"/>
          <a:ext cx="8890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100528</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74403</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149514</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101600</xdr:rowOff>
    </xdr:from>
    <xdr:to>
      <xdr:col>116</xdr:col>
      <xdr:colOff>114300</xdr:colOff>
      <xdr:row>87</xdr:row>
      <xdr:rowOff>31750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16527</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101600</xdr:rowOff>
    </xdr:from>
    <xdr:to>
      <xdr:col>112</xdr:col>
      <xdr:colOff>38100</xdr:colOff>
      <xdr:row>87</xdr:row>
      <xdr:rowOff>31750</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152400</xdr:rowOff>
    </xdr:from>
    <xdr:to>
      <xdr:col>116</xdr:col>
      <xdr:colOff>63500</xdr:colOff>
      <xdr:row>86</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1323300" y="1489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101600</xdr:rowOff>
    </xdr:from>
    <xdr:to>
      <xdr:col>107</xdr:col>
      <xdr:colOff>101600</xdr:colOff>
      <xdr:row>87</xdr:row>
      <xdr:rowOff>31750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152400</xdr:rowOff>
    </xdr:from>
    <xdr:to>
      <xdr:col>111</xdr:col>
      <xdr:colOff>177800</xdr:colOff>
      <xdr:row>86</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0434300" y="1489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104866</xdr:rowOff>
    </xdr:from>
    <xdr:to>
      <xdr:col>102</xdr:col>
      <xdr:colOff>165100</xdr:colOff>
      <xdr:row>87</xdr:row>
      <xdr:rowOff>35016</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152400</xdr:rowOff>
    </xdr:from>
    <xdr:to>
      <xdr:col>107</xdr:col>
      <xdr:colOff>50800</xdr:colOff>
      <xdr:row>86</xdr:row>
      <xdr:rowOff>155666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19545300" y="148971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729" name="n_1aveValue【消防施設】&#10;一人当たり面積">
          <a:extLst>
            <a:ext uri="{FF2B5EF4-FFF2-40B4-BE49-F238E27FC236}">
              <a16:creationId xmlns:a16="http://schemas.microsoft.com/office/drawing/2014/main" id="{00000000-0008-0000-0F00-0000D9020000}"/>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730" name="n_2aveValue【消防施設】&#10;一人当たり面積">
          <a:extLst>
            <a:ext uri="{FF2B5EF4-FFF2-40B4-BE49-F238E27FC236}">
              <a16:creationId xmlns:a16="http://schemas.microsoft.com/office/drawing/2014/main" id="{00000000-0008-0000-0F00-0000DA020000}"/>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731" name="n_3aveValue【消防施設】&#10;一人当たり面積">
          <a:extLst>
            <a:ext uri="{FF2B5EF4-FFF2-40B4-BE49-F238E27FC236}">
              <a16:creationId xmlns:a16="http://schemas.microsoft.com/office/drawing/2014/main" id="{00000000-0008-0000-0F00-0000DB020000}"/>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32" name="n_4aveValue【消防施設】&#10;一人当たり面積">
          <a:extLst>
            <a:ext uri="{FF2B5EF4-FFF2-40B4-BE49-F238E27FC236}">
              <a16:creationId xmlns:a16="http://schemas.microsoft.com/office/drawing/2014/main" id="{00000000-0008-0000-0F00-0000DC02000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22877</xdr:rowOff>
    </xdr:from>
    <xdr:ext cx="469744" cy="259045"/>
    <xdr:sp macro="" textlink="">
      <xdr:nvSpPr>
        <xdr:cNvPr id="733" name="n_1mainValue【消防施設】&#10;一人当たり面積">
          <a:extLst>
            <a:ext uri="{FF2B5EF4-FFF2-40B4-BE49-F238E27FC236}">
              <a16:creationId xmlns:a16="http://schemas.microsoft.com/office/drawing/2014/main" id="{00000000-0008-0000-0F00-0000DD020000}"/>
            </a:ext>
          </a:extLst>
        </xdr:cNvPr>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22877</xdr:rowOff>
    </xdr:from>
    <xdr:ext cx="469744" cy="259045"/>
    <xdr:sp macro="" textlink="">
      <xdr:nvSpPr>
        <xdr:cNvPr id="734" name="n_2mainValue【消防施設】&#10;一人当たり面積">
          <a:extLst>
            <a:ext uri="{FF2B5EF4-FFF2-40B4-BE49-F238E27FC236}">
              <a16:creationId xmlns:a16="http://schemas.microsoft.com/office/drawing/2014/main" id="{00000000-0008-0000-0F00-0000DE020000}"/>
            </a:ext>
          </a:extLst>
        </xdr:cNvPr>
        <xdr:cNvSpPr txBox="1"/>
      </xdr:nvSpPr>
      <xdr:spPr>
        <a:xfrm>
          <a:off x="20199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26143</xdr:rowOff>
    </xdr:from>
    <xdr:ext cx="469744" cy="259045"/>
    <xdr:sp macro="" textlink="">
      <xdr:nvSpPr>
        <xdr:cNvPr id="735" name="n_3mainValue【消防施設】&#10;一人当たり面積">
          <a:extLst>
            <a:ext uri="{FF2B5EF4-FFF2-40B4-BE49-F238E27FC236}">
              <a16:creationId xmlns:a16="http://schemas.microsoft.com/office/drawing/2014/main" id="{00000000-0008-0000-0F00-0000DF020000}"/>
            </a:ext>
          </a:extLst>
        </xdr:cNvPr>
        <xdr:cNvSpPr txBox="1"/>
      </xdr:nvSpPr>
      <xdr:spPr>
        <a:xfrm>
          <a:off x="19310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F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2" name="【庁舎】&#10;有形固定資産減価償却率最小値テキスト">
          <a:extLst>
            <a:ext uri="{FF2B5EF4-FFF2-40B4-BE49-F238E27FC236}">
              <a16:creationId xmlns:a16="http://schemas.microsoft.com/office/drawing/2014/main" id="{00000000-0008-0000-0F00-0000FA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F00-0000FC02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F00-0000FE02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10705</xdr:rowOff>
    </xdr:from>
    <xdr:to>
      <xdr:col>85</xdr:col>
      <xdr:colOff>177800</xdr:colOff>
      <xdr:row>108</xdr:row>
      <xdr:rowOff>112305</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62687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97082</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F00-00000A030000}"/>
            </a:ext>
          </a:extLst>
        </xdr:cNvPr>
        <xdr:cNvSpPr txBox="1"/>
      </xdr:nvSpPr>
      <xdr:spPr>
        <a:xfrm>
          <a:off x="16357600" y="1844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103777</xdr:rowOff>
    </xdr:from>
    <xdr:to>
      <xdr:col>81</xdr:col>
      <xdr:colOff>101600</xdr:colOff>
      <xdr:row>109</xdr:row>
      <xdr:rowOff>33927</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5430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154577</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15481300" y="18578105"/>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100512</xdr:rowOff>
    </xdr:from>
    <xdr:to>
      <xdr:col>76</xdr:col>
      <xdr:colOff>165100</xdr:colOff>
      <xdr:row>109</xdr:row>
      <xdr:rowOff>30662</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4541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151312</xdr:rowOff>
    </xdr:from>
    <xdr:to>
      <xdr:col>81</xdr:col>
      <xdr:colOff>50800</xdr:colOff>
      <xdr:row>108</xdr:row>
      <xdr:rowOff>154577</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4592300" y="1866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144599</xdr:rowOff>
    </xdr:from>
    <xdr:to>
      <xdr:col>72</xdr:col>
      <xdr:colOff>38100</xdr:colOff>
      <xdr:row>109</xdr:row>
      <xdr:rowOff>74749</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3652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151312</xdr:rowOff>
    </xdr:from>
    <xdr:to>
      <xdr:col>76</xdr:col>
      <xdr:colOff>114300</xdr:colOff>
      <xdr:row>109</xdr:row>
      <xdr:rowOff>23949</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3703300" y="186679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115207</xdr:rowOff>
    </xdr:from>
    <xdr:to>
      <xdr:col>67</xdr:col>
      <xdr:colOff>101600</xdr:colOff>
      <xdr:row>109</xdr:row>
      <xdr:rowOff>45357</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2763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166007</xdr:rowOff>
    </xdr:from>
    <xdr:to>
      <xdr:col>71</xdr:col>
      <xdr:colOff>177800</xdr:colOff>
      <xdr:row>109</xdr:row>
      <xdr:rowOff>23949</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814300" y="18682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F00-00001303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F00-000014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F00-00001503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F00-00001603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25054</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F00-000017030000}"/>
            </a:ext>
          </a:extLst>
        </xdr:cNvPr>
        <xdr:cNvSpPr txBox="1"/>
      </xdr:nvSpPr>
      <xdr:spPr>
        <a:xfrm>
          <a:off x="152660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21789</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F00-000018030000}"/>
            </a:ext>
          </a:extLst>
        </xdr:cNvPr>
        <xdr:cNvSpPr txBox="1"/>
      </xdr:nvSpPr>
      <xdr:spPr>
        <a:xfrm>
          <a:off x="14389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65876</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F00-000019030000}"/>
            </a:ext>
          </a:extLst>
        </xdr:cNvPr>
        <xdr:cNvSpPr txBox="1"/>
      </xdr:nvSpPr>
      <xdr:spPr>
        <a:xfrm>
          <a:off x="13500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36484</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F00-00001A030000}"/>
            </a:ext>
          </a:extLst>
        </xdr:cNvPr>
        <xdr:cNvSpPr txBox="1"/>
      </xdr:nvSpPr>
      <xdr:spPr>
        <a:xfrm>
          <a:off x="126117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00000000-0008-0000-0F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20" name="【庁舎】&#10;一人当たり面積最小値テキスト">
          <a:extLst>
            <a:ext uri="{FF2B5EF4-FFF2-40B4-BE49-F238E27FC236}">
              <a16:creationId xmlns:a16="http://schemas.microsoft.com/office/drawing/2014/main" id="{00000000-0008-0000-0F00-00003403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2" name="【庁舎】&#10;一人当たり面積最大値テキスト">
          <a:extLst>
            <a:ext uri="{FF2B5EF4-FFF2-40B4-BE49-F238E27FC236}">
              <a16:creationId xmlns:a16="http://schemas.microsoft.com/office/drawing/2014/main" id="{00000000-0008-0000-0F00-00003603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824" name="【庁舎】&#10;一人当たり面積平均値テキスト">
          <a:extLst>
            <a:ext uri="{FF2B5EF4-FFF2-40B4-BE49-F238E27FC236}">
              <a16:creationId xmlns:a16="http://schemas.microsoft.com/office/drawing/2014/main" id="{00000000-0008-0000-0F00-00003803000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61595</xdr:rowOff>
    </xdr:from>
    <xdr:to>
      <xdr:col>116</xdr:col>
      <xdr:colOff>114300</xdr:colOff>
      <xdr:row>108</xdr:row>
      <xdr:rowOff>163195</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21107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147972</xdr:rowOff>
    </xdr:from>
    <xdr:ext cx="469744" cy="259045"/>
    <xdr:sp macro="" textlink="">
      <xdr:nvSpPr>
        <xdr:cNvPr id="836" name="【庁舎】&#10;一人当たり面積該当値テキスト">
          <a:extLst>
            <a:ext uri="{FF2B5EF4-FFF2-40B4-BE49-F238E27FC236}">
              <a16:creationId xmlns:a16="http://schemas.microsoft.com/office/drawing/2014/main" id="{00000000-0008-0000-0F00-000044030000}"/>
            </a:ext>
          </a:extLst>
        </xdr:cNvPr>
        <xdr:cNvSpPr txBox="1"/>
      </xdr:nvSpPr>
      <xdr:spPr>
        <a:xfrm>
          <a:off x="22199600" y="184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65405</xdr:rowOff>
    </xdr:from>
    <xdr:to>
      <xdr:col>112</xdr:col>
      <xdr:colOff>38100</xdr:colOff>
      <xdr:row>108</xdr:row>
      <xdr:rowOff>167005</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1272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112395</xdr:rowOff>
    </xdr:from>
    <xdr:to>
      <xdr:col>116</xdr:col>
      <xdr:colOff>63500</xdr:colOff>
      <xdr:row>108</xdr:row>
      <xdr:rowOff>116205</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1323300" y="186289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69214</xdr:rowOff>
    </xdr:from>
    <xdr:to>
      <xdr:col>107</xdr:col>
      <xdr:colOff>101600</xdr:colOff>
      <xdr:row>108</xdr:row>
      <xdr:rowOff>170814</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0383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116205</xdr:rowOff>
    </xdr:from>
    <xdr:to>
      <xdr:col>111</xdr:col>
      <xdr:colOff>177800</xdr:colOff>
      <xdr:row>108</xdr:row>
      <xdr:rowOff>120014</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0434300" y="186328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73025</xdr:rowOff>
    </xdr:from>
    <xdr:to>
      <xdr:col>102</xdr:col>
      <xdr:colOff>165100</xdr:colOff>
      <xdr:row>109</xdr:row>
      <xdr:rowOff>3175</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9494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120014</xdr:rowOff>
    </xdr:from>
    <xdr:to>
      <xdr:col>107</xdr:col>
      <xdr:colOff>50800</xdr:colOff>
      <xdr:row>108</xdr:row>
      <xdr:rowOff>123825</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9545300" y="186366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74930</xdr:rowOff>
    </xdr:from>
    <xdr:to>
      <xdr:col>98</xdr:col>
      <xdr:colOff>38100</xdr:colOff>
      <xdr:row>109</xdr:row>
      <xdr:rowOff>5080</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8605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123825</xdr:rowOff>
    </xdr:from>
    <xdr:to>
      <xdr:col>102</xdr:col>
      <xdr:colOff>114300</xdr:colOff>
      <xdr:row>108</xdr:row>
      <xdr:rowOff>125730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8656300" y="18640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845" name="n_1aveValue【庁舎】&#10;一人当たり面積">
          <a:extLst>
            <a:ext uri="{FF2B5EF4-FFF2-40B4-BE49-F238E27FC236}">
              <a16:creationId xmlns:a16="http://schemas.microsoft.com/office/drawing/2014/main" id="{00000000-0008-0000-0F00-00004D030000}"/>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846" name="n_2aveValue【庁舎】&#10;一人当たり面積">
          <a:extLst>
            <a:ext uri="{FF2B5EF4-FFF2-40B4-BE49-F238E27FC236}">
              <a16:creationId xmlns:a16="http://schemas.microsoft.com/office/drawing/2014/main" id="{00000000-0008-0000-0F00-00004E030000}"/>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847" name="n_3aveValue【庁舎】&#10;一人当たり面積">
          <a:extLst>
            <a:ext uri="{FF2B5EF4-FFF2-40B4-BE49-F238E27FC236}">
              <a16:creationId xmlns:a16="http://schemas.microsoft.com/office/drawing/2014/main" id="{00000000-0008-0000-0F00-00004F030000}"/>
            </a:ext>
          </a:extLst>
        </xdr:cNvPr>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848" name="n_4aveValue【庁舎】&#10;一人当たり面積">
          <a:extLst>
            <a:ext uri="{FF2B5EF4-FFF2-40B4-BE49-F238E27FC236}">
              <a16:creationId xmlns:a16="http://schemas.microsoft.com/office/drawing/2014/main" id="{00000000-0008-0000-0F00-000050030000}"/>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158132</xdr:rowOff>
    </xdr:from>
    <xdr:ext cx="469744" cy="259045"/>
    <xdr:sp macro="" textlink="">
      <xdr:nvSpPr>
        <xdr:cNvPr id="849" name="n_1mainValue【庁舎】&#10;一人当たり面積">
          <a:extLst>
            <a:ext uri="{FF2B5EF4-FFF2-40B4-BE49-F238E27FC236}">
              <a16:creationId xmlns:a16="http://schemas.microsoft.com/office/drawing/2014/main" id="{00000000-0008-0000-0F00-000051030000}"/>
            </a:ext>
          </a:extLst>
        </xdr:cNvPr>
        <xdr:cNvSpPr txBox="1"/>
      </xdr:nvSpPr>
      <xdr:spPr>
        <a:xfrm>
          <a:off x="210757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161941</xdr:rowOff>
    </xdr:from>
    <xdr:ext cx="469744" cy="259045"/>
    <xdr:sp macro="" textlink="">
      <xdr:nvSpPr>
        <xdr:cNvPr id="850" name="n_2mainValue【庁舎】&#10;一人当たり面積">
          <a:extLst>
            <a:ext uri="{FF2B5EF4-FFF2-40B4-BE49-F238E27FC236}">
              <a16:creationId xmlns:a16="http://schemas.microsoft.com/office/drawing/2014/main" id="{00000000-0008-0000-0F00-000052030000}"/>
            </a:ext>
          </a:extLst>
        </xdr:cNvPr>
        <xdr:cNvSpPr txBox="1"/>
      </xdr:nvSpPr>
      <xdr:spPr>
        <a:xfrm>
          <a:off x="20199427" y="186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165752</xdr:rowOff>
    </xdr:from>
    <xdr:ext cx="469744" cy="259045"/>
    <xdr:sp macro="" textlink="">
      <xdr:nvSpPr>
        <xdr:cNvPr id="851" name="n_3mainValue【庁舎】&#10;一人当たり面積">
          <a:extLst>
            <a:ext uri="{FF2B5EF4-FFF2-40B4-BE49-F238E27FC236}">
              <a16:creationId xmlns:a16="http://schemas.microsoft.com/office/drawing/2014/main" id="{00000000-0008-0000-0F00-000053030000}"/>
            </a:ext>
          </a:extLst>
        </xdr:cNvPr>
        <xdr:cNvSpPr txBox="1"/>
      </xdr:nvSpPr>
      <xdr:spPr>
        <a:xfrm>
          <a:off x="19310427" y="186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167657</xdr:rowOff>
    </xdr:from>
    <xdr:ext cx="469744" cy="259045"/>
    <xdr:sp macro="" textlink="">
      <xdr:nvSpPr>
        <xdr:cNvPr id="852" name="n_4mainValue【庁舎】&#10;一人当たり面積">
          <a:extLst>
            <a:ext uri="{FF2B5EF4-FFF2-40B4-BE49-F238E27FC236}">
              <a16:creationId xmlns:a16="http://schemas.microsoft.com/office/drawing/2014/main" id="{00000000-0008-0000-0F00-000054030000}"/>
            </a:ext>
          </a:extLst>
        </xdr:cNvPr>
        <xdr:cNvSpPr txBox="1"/>
      </xdr:nvSpPr>
      <xdr:spPr>
        <a:xfrm>
          <a:off x="18421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や一般廃棄物処理施設及び体育館・プールの有形固定資産減価償却率が、類似団体平均と比較してかなり高い数値を示している。庁舎については令和２年度に建替を完了しており、一般廃棄物処理施設は今後建替予定となっている。図書館や福祉施設などの有形固定資産減価償却率は、類似団体平均と比較して低い数値を示しているが、福祉施設の一人当たりの面積が、類似団体平均を大きく上回っているため、今後施設が老朽化したときに施設の統廃合を視野に入れ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17,815
17,723
120.40
13,464,162
12,494,461
417,707
4,414,778
7,539,442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財政力指数は、全国平均より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ポイント低い水準となっており、前年度比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要因としては、分母である基準財政需要額が、地域社会再生事業費の増額などにより</a:t>
          </a:r>
          <a:r>
            <a:rPr kumimoji="1" lang="en-US" altLang="ja-JP" sz="1300">
              <a:latin typeface="ＭＳ Ｐゴシック" panose="020B0600070205080204" pitchFamily="50" charset="-128"/>
              <a:ea typeface="ＭＳ Ｐゴシック" panose="020B0600070205080204" pitchFamily="50" charset="-128"/>
            </a:rPr>
            <a:t>148,921</a:t>
          </a:r>
          <a:r>
            <a:rPr kumimoji="1" lang="ja-JP" altLang="en-US" sz="1300">
              <a:latin typeface="ＭＳ Ｐゴシック" panose="020B0600070205080204" pitchFamily="50" charset="-128"/>
              <a:ea typeface="ＭＳ Ｐゴシック" panose="020B0600070205080204" pitchFamily="50" charset="-128"/>
            </a:rPr>
            <a:t>千円増額したものの、分子である基準財政収入額が、地方消費税交付金の増額などにより</a:t>
          </a:r>
          <a:r>
            <a:rPr kumimoji="1" lang="en-US" altLang="ja-JP" sz="1300">
              <a:latin typeface="ＭＳ Ｐゴシック" panose="020B0600070205080204" pitchFamily="50" charset="-128"/>
              <a:ea typeface="ＭＳ Ｐゴシック" panose="020B0600070205080204" pitchFamily="50" charset="-128"/>
            </a:rPr>
            <a:t>120,316</a:t>
          </a:r>
          <a:r>
            <a:rPr kumimoji="1" lang="ja-JP" altLang="en-US" sz="1300">
              <a:latin typeface="ＭＳ Ｐゴシック" panose="020B0600070205080204" pitchFamily="50" charset="-128"/>
              <a:ea typeface="ＭＳ Ｐゴシック" panose="020B0600070205080204" pitchFamily="50" charset="-128"/>
            </a:rPr>
            <a:t>千円増加したためである。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今後も歳出の削減を図りつつ、町税収入の強化を行い、歳入の確保に努める。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4776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145521</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経常収支比率は、全国平均より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％低い水準となっており、前年度と同水準となった。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要因としては、分母である経常一般財源等が、地方消費税交付金及び普通交付税などの増額により</a:t>
          </a:r>
          <a:r>
            <a:rPr kumimoji="1" lang="en-US" altLang="ja-JP" sz="1300">
              <a:latin typeface="ＭＳ Ｐゴシック" panose="020B0600070205080204" pitchFamily="50" charset="-128"/>
              <a:ea typeface="ＭＳ Ｐゴシック" panose="020B0600070205080204" pitchFamily="50" charset="-128"/>
            </a:rPr>
            <a:t>71,809</a:t>
          </a:r>
          <a:r>
            <a:rPr kumimoji="1" lang="ja-JP" altLang="en-US" sz="1300">
              <a:latin typeface="ＭＳ Ｐゴシック" panose="020B0600070205080204" pitchFamily="50" charset="-128"/>
              <a:ea typeface="ＭＳ Ｐゴシック" panose="020B0600070205080204" pitchFamily="50" charset="-128"/>
            </a:rPr>
            <a:t>千円増加したものの、分子である経常経費充当一般財源が、福祉健康交流研修施設管理事業及び町債元金償還事業などの増額により</a:t>
          </a:r>
          <a:r>
            <a:rPr kumimoji="1" lang="en-US" altLang="ja-JP" sz="1300">
              <a:latin typeface="ＭＳ Ｐゴシック" panose="020B0600070205080204" pitchFamily="50" charset="-128"/>
              <a:ea typeface="ＭＳ Ｐゴシック" panose="020B0600070205080204" pitchFamily="50" charset="-128"/>
            </a:rPr>
            <a:t>63,187</a:t>
          </a:r>
          <a:r>
            <a:rPr kumimoji="1" lang="ja-JP" altLang="en-US" sz="1300">
              <a:latin typeface="ＭＳ Ｐゴシック" panose="020B0600070205080204" pitchFamily="50" charset="-128"/>
              <a:ea typeface="ＭＳ Ｐゴシック" panose="020B0600070205080204" pitchFamily="50" charset="-128"/>
            </a:rPr>
            <a:t>千円増額したためである。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今後も引き続き適正な義務的経費の予算執行・編成に努める。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62</xdr:row>
      <xdr:rowOff>120862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507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96731</xdr:rowOff>
    </xdr:from>
    <xdr:to>
      <xdr:col>19</xdr:col>
      <xdr:colOff>133350</xdr:colOff>
      <xdr:row>62</xdr:row>
      <xdr:rowOff>120862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266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96731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7380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61</xdr:row>
      <xdr:rowOff>115358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4933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157708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95902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a:t>
          </a:r>
          <a:r>
            <a:rPr kumimoji="1" lang="en-US" altLang="ja-JP" sz="1300">
              <a:latin typeface="ＭＳ Ｐゴシック" panose="020B0600070205080204" pitchFamily="50" charset="-128"/>
              <a:ea typeface="ＭＳ Ｐゴシック" panose="020B0600070205080204" pitchFamily="50" charset="-128"/>
            </a:rPr>
            <a:t>2,011</a:t>
          </a:r>
          <a:r>
            <a:rPr kumimoji="1" lang="ja-JP" altLang="en-US" sz="1300">
              <a:latin typeface="ＭＳ Ｐゴシック" panose="020B0600070205080204" pitchFamily="50" charset="-128"/>
              <a:ea typeface="ＭＳ Ｐゴシック" panose="020B0600070205080204" pitchFamily="50" charset="-128"/>
            </a:rPr>
            <a:t>円高く、類似団体平均より</a:t>
          </a:r>
          <a:r>
            <a:rPr kumimoji="1" lang="en-US" altLang="ja-JP" sz="1300">
              <a:latin typeface="ＭＳ Ｐゴシック" panose="020B0600070205080204" pitchFamily="50" charset="-128"/>
              <a:ea typeface="ＭＳ Ｐゴシック" panose="020B0600070205080204" pitchFamily="50" charset="-128"/>
            </a:rPr>
            <a:t>28,979</a:t>
          </a:r>
          <a:r>
            <a:rPr kumimoji="1" lang="ja-JP" altLang="en-US" sz="1300">
              <a:latin typeface="ＭＳ Ｐゴシック" panose="020B0600070205080204" pitchFamily="50" charset="-128"/>
              <a:ea typeface="ＭＳ Ｐゴシック" panose="020B0600070205080204" pitchFamily="50" charset="-128"/>
            </a:rPr>
            <a:t>円低い水準となっている。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これまでの行財政改革推進計画により職員の定数管理の適正化を図ってきたためである。しかしながら、近年では徐々に増加傾向にある。物件費においても、ふるさと納税寄付金の増加に伴い返礼品代等の増額などにより</a:t>
          </a:r>
          <a:r>
            <a:rPr kumimoji="1" lang="en-US" altLang="ja-JP" sz="1300">
              <a:latin typeface="ＭＳ Ｐゴシック" panose="020B0600070205080204" pitchFamily="50" charset="-128"/>
              <a:ea typeface="ＭＳ Ｐゴシック" panose="020B0600070205080204" pitchFamily="50" charset="-128"/>
            </a:rPr>
            <a:t>187,395</a:t>
          </a:r>
          <a:r>
            <a:rPr kumimoji="1" lang="ja-JP" altLang="en-US" sz="1300">
              <a:latin typeface="ＭＳ Ｐゴシック" panose="020B0600070205080204" pitchFamily="50" charset="-128"/>
              <a:ea typeface="ＭＳ Ｐゴシック" panose="020B0600070205080204" pitchFamily="50" charset="-128"/>
            </a:rPr>
            <a:t>千円増額しているためである。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今後も適正な水準を維持しつつ経費抑制を図る。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17250</xdr:rowOff>
    </xdr:from>
    <xdr:to>
      <xdr:col>23</xdr:col>
      <xdr:colOff>133350</xdr:colOff>
      <xdr:row>82</xdr:row>
      <xdr:rowOff>126464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76150"/>
          <a:ext cx="838200" cy="1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130451</xdr:rowOff>
    </xdr:from>
    <xdr:to>
      <xdr:col>19</xdr:col>
      <xdr:colOff>133350</xdr:colOff>
      <xdr:row>82</xdr:row>
      <xdr:rowOff>17250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7901"/>
          <a:ext cx="8890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70005</xdr:rowOff>
    </xdr:from>
    <xdr:to>
      <xdr:col>15</xdr:col>
      <xdr:colOff>82550</xdr:colOff>
      <xdr:row>81</xdr:row>
      <xdr:rowOff>130451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57455"/>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70005</xdr:rowOff>
    </xdr:from>
    <xdr:to>
      <xdr:col>11</xdr:col>
      <xdr:colOff>31750</xdr:colOff>
      <xdr:row>81</xdr:row>
      <xdr:rowOff>71011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5745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75664</xdr:rowOff>
    </xdr:from>
    <xdr:to>
      <xdr:col>23</xdr:col>
      <xdr:colOff>184150</xdr:colOff>
      <xdr:row>83</xdr:row>
      <xdr:rowOff>5814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92191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137900</xdr:rowOff>
    </xdr:from>
    <xdr:to>
      <xdr:col>19</xdr:col>
      <xdr:colOff>184150</xdr:colOff>
      <xdr:row>82</xdr:row>
      <xdr:rowOff>68050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78227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9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79651</xdr:rowOff>
    </xdr:from>
    <xdr:to>
      <xdr:col>15</xdr:col>
      <xdr:colOff>133350</xdr:colOff>
      <xdr:row>82</xdr:row>
      <xdr:rowOff>9801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19978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19205</xdr:rowOff>
    </xdr:from>
    <xdr:to>
      <xdr:col>11</xdr:col>
      <xdr:colOff>82550</xdr:colOff>
      <xdr:row>81</xdr:row>
      <xdr:rowOff>120805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130982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7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20211</xdr:rowOff>
    </xdr:from>
    <xdr:to>
      <xdr:col>7</xdr:col>
      <xdr:colOff>31750</xdr:colOff>
      <xdr:row>81</xdr:row>
      <xdr:rowOff>121811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131988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ラスパイレス指数は、全国市平均より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ポイント低く、全国町村平均と比較して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ポイント高く、類似団体平均より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要因としては、職員給与の適正化を図ったためである。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今後も県内の他市町村や類似団体との給与水準に考慮しつつ、住民の理解と支援が得られる給与水準と勤務条件の確立に努める。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12446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760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12446</xdr:rowOff>
    </xdr:from>
    <xdr:to>
      <xdr:col>77</xdr:col>
      <xdr:colOff>44450</xdr:colOff>
      <xdr:row>85</xdr:row>
      <xdr:rowOff>22098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8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114046</xdr:rowOff>
    </xdr:from>
    <xdr:to>
      <xdr:col>72</xdr:col>
      <xdr:colOff>203200</xdr:colOff>
      <xdr:row>85</xdr:row>
      <xdr:rowOff>22098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443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114046</xdr:rowOff>
    </xdr:from>
    <xdr:to>
      <xdr:col>68</xdr:col>
      <xdr:colOff>152400</xdr:colOff>
      <xdr:row>83</xdr:row>
      <xdr:rowOff>133350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44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133096</xdr:rowOff>
    </xdr:from>
    <xdr:to>
      <xdr:col>77</xdr:col>
      <xdr:colOff>95250</xdr:colOff>
      <xdr:row>85</xdr:row>
      <xdr:rowOff>63246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48023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142748</xdr:rowOff>
    </xdr:from>
    <xdr:to>
      <xdr:col>73</xdr:col>
      <xdr:colOff>44450</xdr:colOff>
      <xdr:row>85</xdr:row>
      <xdr:rowOff>72898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57675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63246</xdr:rowOff>
    </xdr:from>
    <xdr:to>
      <xdr:col>68</xdr:col>
      <xdr:colOff>203200</xdr:colOff>
      <xdr:row>83</xdr:row>
      <xdr:rowOff>164846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3573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職員数は、全国平均より</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人少なく、類似団体平均より</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人少ない水準となっている。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要因としては、行財政改革推進計画に則り、平成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年に条例定数を従来の</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名に削減したことによるものである。なお、平成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名であった職員数は、業務量の増加や煩雑化により令和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年では</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今後も組織・機構の再編等を考慮しながら、適正な定員管理に努める。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69497</xdr:rowOff>
    </xdr:from>
    <xdr:to>
      <xdr:col>81</xdr:col>
      <xdr:colOff>44450</xdr:colOff>
      <xdr:row>59</xdr:row>
      <xdr:rowOff>78881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85047"/>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62795</xdr:rowOff>
    </xdr:from>
    <xdr:to>
      <xdr:col>77</xdr:col>
      <xdr:colOff>44450</xdr:colOff>
      <xdr:row>59</xdr:row>
      <xdr:rowOff>69497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78345"/>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62795</xdr:rowOff>
    </xdr:from>
    <xdr:to>
      <xdr:col>72</xdr:col>
      <xdr:colOff>203200</xdr:colOff>
      <xdr:row>59</xdr:row>
      <xdr:rowOff>73519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78345"/>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73519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7566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28081</xdr:rowOff>
    </xdr:from>
    <xdr:to>
      <xdr:col>81</xdr:col>
      <xdr:colOff>95250</xdr:colOff>
      <xdr:row>59</xdr:row>
      <xdr:rowOff>129681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44608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8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18697</xdr:rowOff>
    </xdr:from>
    <xdr:to>
      <xdr:col>77</xdr:col>
      <xdr:colOff>95250</xdr:colOff>
      <xdr:row>59</xdr:row>
      <xdr:rowOff>120297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130474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0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11995</xdr:rowOff>
    </xdr:from>
    <xdr:to>
      <xdr:col>73</xdr:col>
      <xdr:colOff>44450</xdr:colOff>
      <xdr:row>59</xdr:row>
      <xdr:rowOff>113595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123772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22719</xdr:rowOff>
    </xdr:from>
    <xdr:to>
      <xdr:col>68</xdr:col>
      <xdr:colOff>203200</xdr:colOff>
      <xdr:row>59</xdr:row>
      <xdr:rowOff>124319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134496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実質公債費率は、全国平均より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％低く、類似団体平均より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％低い水準となっている。しかしながら、前年度と比較すると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要因としては、分母の標準財政規模は、前年度比</a:t>
          </a:r>
          <a:r>
            <a:rPr kumimoji="1" lang="en-US" altLang="ja-JP" sz="1300">
              <a:latin typeface="ＭＳ Ｐゴシック" panose="020B0600070205080204" pitchFamily="50" charset="-128"/>
              <a:ea typeface="ＭＳ Ｐゴシック" panose="020B0600070205080204" pitchFamily="50" charset="-128"/>
            </a:rPr>
            <a:t>158,997</a:t>
          </a:r>
          <a:r>
            <a:rPr kumimoji="1" lang="ja-JP" altLang="en-US" sz="1300">
              <a:latin typeface="ＭＳ Ｐゴシック" panose="020B0600070205080204" pitchFamily="50" charset="-128"/>
              <a:ea typeface="ＭＳ Ｐゴシック" panose="020B0600070205080204" pitchFamily="50" charset="-128"/>
            </a:rPr>
            <a:t>千円増額し、分子の公債費は、大型事業である栄ヶ丘</a:t>
          </a:r>
          <a:r>
            <a:rPr kumimoji="1" lang="en-US" altLang="ja-JP" sz="1300">
              <a:latin typeface="ＭＳ Ｐゴシック" panose="020B0600070205080204" pitchFamily="50" charset="-128"/>
              <a:ea typeface="ＭＳ Ｐゴシック" panose="020B0600070205080204" pitchFamily="50" charset="-128"/>
            </a:rPr>
            <a:t>D</a:t>
          </a:r>
          <a:r>
            <a:rPr kumimoji="1" lang="ja-JP" altLang="en-US" sz="1300">
              <a:latin typeface="ＭＳ Ｐゴシック" panose="020B0600070205080204" pitchFamily="50" charset="-128"/>
              <a:ea typeface="ＭＳ Ｐゴシック" panose="020B0600070205080204" pitchFamily="50" charset="-128"/>
            </a:rPr>
            <a:t>棟建設事業や臨時財政対策債の償還が始まったことにより前年度比</a:t>
          </a:r>
          <a:r>
            <a:rPr kumimoji="1" lang="en-US" altLang="ja-JP" sz="1300">
              <a:latin typeface="ＭＳ Ｐゴシック" panose="020B0600070205080204" pitchFamily="50" charset="-128"/>
              <a:ea typeface="ＭＳ Ｐゴシック" panose="020B0600070205080204" pitchFamily="50" charset="-128"/>
            </a:rPr>
            <a:t>19,898</a:t>
          </a:r>
          <a:r>
            <a:rPr kumimoji="1" lang="ja-JP" altLang="en-US" sz="1300">
              <a:latin typeface="ＭＳ Ｐゴシック" panose="020B0600070205080204" pitchFamily="50" charset="-128"/>
              <a:ea typeface="ＭＳ Ｐゴシック" panose="020B0600070205080204" pitchFamily="50" charset="-128"/>
            </a:rPr>
            <a:t>千円増額していることなどがあげられる。今後も大型事業による借入を予定しているが、償還財源が確保されている有利な起債の発行に努める。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122174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608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44958</xdr:rowOff>
    </xdr:from>
    <xdr:to>
      <xdr:col>77</xdr:col>
      <xdr:colOff>44450</xdr:colOff>
      <xdr:row>40</xdr:row>
      <xdr:rowOff>102870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029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44958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498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119888</xdr:rowOff>
    </xdr:from>
    <xdr:to>
      <xdr:col>68</xdr:col>
      <xdr:colOff>152400</xdr:colOff>
      <xdr:row>39</xdr:row>
      <xdr:rowOff>163322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064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165608</xdr:rowOff>
    </xdr:from>
    <xdr:to>
      <xdr:col>73</xdr:col>
      <xdr:colOff>44450</xdr:colOff>
      <xdr:row>40</xdr:row>
      <xdr:rowOff>95758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105935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69088</xdr:rowOff>
    </xdr:from>
    <xdr:to>
      <xdr:col>64</xdr:col>
      <xdr:colOff>152400</xdr:colOff>
      <xdr:row>39</xdr:row>
      <xdr:rowOff>170688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地方債の計画的な発行により地方債残高が低い水準を維持していたことに加え、将来の財政負担に備えるために基金積立を行ってきた結果、将来負担比率は発生していない状況である。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今後は共同調理場整備事業などの大型事業により多額の借入を行っていくため、それ以外の時期においては、これまで通り適切な起債の発行及び基金の積立に努める。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17,815
17,723
120.40
13,464,162
12,494,461
417,707
4,414,778
7,539,442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％となっており、全国平均より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％低く、類似団体平均より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要因としては、一般管理人件費が</a:t>
          </a:r>
          <a:r>
            <a:rPr kumimoji="1" lang="en-US" altLang="ja-JP" sz="1300">
              <a:latin typeface="ＭＳ Ｐゴシック" panose="020B0600070205080204" pitchFamily="50" charset="-128"/>
              <a:ea typeface="ＭＳ Ｐゴシック" panose="020B0600070205080204" pitchFamily="50" charset="-128"/>
            </a:rPr>
            <a:t>42,382</a:t>
          </a:r>
          <a:r>
            <a:rPr kumimoji="1" lang="ja-JP" altLang="en-US" sz="1300">
              <a:latin typeface="ＭＳ Ｐゴシック" panose="020B0600070205080204" pitchFamily="50" charset="-128"/>
              <a:ea typeface="ＭＳ Ｐゴシック" panose="020B0600070205080204" pitchFamily="50" charset="-128"/>
            </a:rPr>
            <a:t>千円減額、地区会長活動事業が</a:t>
          </a:r>
          <a:r>
            <a:rPr kumimoji="1" lang="en-US" altLang="ja-JP" sz="1300">
              <a:latin typeface="ＭＳ Ｐゴシック" panose="020B0600070205080204" pitchFamily="50" charset="-128"/>
              <a:ea typeface="ＭＳ Ｐゴシック" panose="020B0600070205080204" pitchFamily="50" charset="-128"/>
            </a:rPr>
            <a:t>16,287</a:t>
          </a:r>
          <a:r>
            <a:rPr kumimoji="1" lang="ja-JP" altLang="en-US" sz="1300">
              <a:latin typeface="ＭＳ Ｐゴシック" panose="020B0600070205080204" pitchFamily="50" charset="-128"/>
              <a:ea typeface="ＭＳ Ｐゴシック" panose="020B0600070205080204" pitchFamily="50" charset="-128"/>
            </a:rPr>
            <a:t>千円減額したことなどがあげられる。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今後も適正な水準を維持しつつ、経費抑制を図る。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5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9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全国平均や類似団体平均と比べ物件費の数値が高くなっているのは、人件費からの民間委託を段階的に実施してきた結果である。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％となった。要因としては、福祉健康交流研修施設管理業務が</a:t>
          </a:r>
          <a:r>
            <a:rPr kumimoji="1" lang="en-US" altLang="ja-JP" sz="1300">
              <a:latin typeface="ＭＳ Ｐゴシック" panose="020B0600070205080204" pitchFamily="50" charset="-128"/>
              <a:ea typeface="ＭＳ Ｐゴシック" panose="020B0600070205080204" pitchFamily="50" charset="-128"/>
            </a:rPr>
            <a:t>25,369</a:t>
          </a:r>
          <a:r>
            <a:rPr kumimoji="1" lang="ja-JP" altLang="en-US" sz="1300">
              <a:latin typeface="ＭＳ Ｐゴシック" panose="020B0600070205080204" pitchFamily="50" charset="-128"/>
              <a:ea typeface="ＭＳ Ｐゴシック" panose="020B0600070205080204" pitchFamily="50" charset="-128"/>
            </a:rPr>
            <a:t>千円増額、電算管理事業が</a:t>
          </a:r>
          <a:r>
            <a:rPr kumimoji="1" lang="en-US" altLang="ja-JP" sz="1300">
              <a:latin typeface="ＭＳ Ｐゴシック" panose="020B0600070205080204" pitchFamily="50" charset="-128"/>
              <a:ea typeface="ＭＳ Ｐゴシック" panose="020B0600070205080204" pitchFamily="50" charset="-128"/>
            </a:rPr>
            <a:t>23,655</a:t>
          </a:r>
          <a:r>
            <a:rPr kumimoji="1" lang="ja-JP" altLang="en-US" sz="1300">
              <a:latin typeface="ＭＳ Ｐゴシック" panose="020B0600070205080204" pitchFamily="50" charset="-128"/>
              <a:ea typeface="ＭＳ Ｐゴシック" panose="020B0600070205080204" pitchFamily="50" charset="-128"/>
            </a:rPr>
            <a:t>千円増額したことなどがあげられる。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今後も必要最低限の支出となるよう抑制に努める。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127000</xdr:rowOff>
    </xdr:from>
    <xdr:to>
      <xdr:col>82</xdr:col>
      <xdr:colOff>107950</xdr:colOff>
      <xdr:row>20</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384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41275</xdr:rowOff>
    </xdr:from>
    <xdr:to>
      <xdr:col>78</xdr:col>
      <xdr:colOff>69850</xdr:colOff>
      <xdr:row>19</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988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155575</xdr:rowOff>
    </xdr:from>
    <xdr:to>
      <xdr:col>73</xdr:col>
      <xdr:colOff>180975</xdr:colOff>
      <xdr:row>19</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41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98425</xdr:rowOff>
    </xdr:from>
    <xdr:to>
      <xdr:col>69</xdr:col>
      <xdr:colOff>92075</xdr:colOff>
      <xdr:row>18</xdr:row>
      <xdr:rowOff>155575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84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76200</xdr:rowOff>
    </xdr:from>
    <xdr:to>
      <xdr:col>78</xdr:col>
      <xdr:colOff>120650</xdr:colOff>
      <xdr:row>20</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162577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42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161925</xdr:rowOff>
    </xdr:from>
    <xdr:to>
      <xdr:col>74</xdr:col>
      <xdr:colOff>31750</xdr:colOff>
      <xdr:row>19</xdr:row>
      <xdr:rowOff>92075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76852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104775</xdr:rowOff>
    </xdr:from>
    <xdr:to>
      <xdr:col>69</xdr:col>
      <xdr:colOff>142875</xdr:colOff>
      <xdr:row>19</xdr:row>
      <xdr:rowOff>34925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19702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47625</xdr:rowOff>
    </xdr:from>
    <xdr:to>
      <xdr:col>65</xdr:col>
      <xdr:colOff>53975</xdr:colOff>
      <xdr:row>18</xdr:row>
      <xdr:rowOff>149225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134002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％となっており、全国平均より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％低くいものの、類似団体平均より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要因としては、児童措置事業が</a:t>
          </a:r>
          <a:r>
            <a:rPr kumimoji="1" lang="en-US" altLang="ja-JP" sz="1300">
              <a:latin typeface="ＭＳ Ｐゴシック" panose="020B0600070205080204" pitchFamily="50" charset="-128"/>
              <a:ea typeface="ＭＳ Ｐゴシック" panose="020B0600070205080204" pitchFamily="50" charset="-128"/>
            </a:rPr>
            <a:t>21,174</a:t>
          </a:r>
          <a:r>
            <a:rPr kumimoji="1" lang="ja-JP" altLang="en-US" sz="1300">
              <a:latin typeface="ＭＳ Ｐゴシック" panose="020B0600070205080204" pitchFamily="50" charset="-128"/>
              <a:ea typeface="ＭＳ Ｐゴシック" panose="020B0600070205080204" pitchFamily="50" charset="-128"/>
            </a:rPr>
            <a:t>千円減額、母子父子福祉事業が</a:t>
          </a:r>
          <a:r>
            <a:rPr kumimoji="1" lang="en-US" altLang="ja-JP" sz="1300">
              <a:latin typeface="ＭＳ Ｐゴシック" panose="020B0600070205080204" pitchFamily="50" charset="-128"/>
              <a:ea typeface="ＭＳ Ｐゴシック" panose="020B0600070205080204" pitchFamily="50" charset="-128"/>
            </a:rPr>
            <a:t>6,875</a:t>
          </a:r>
          <a:r>
            <a:rPr kumimoji="1" lang="ja-JP" altLang="en-US" sz="1300">
              <a:latin typeface="ＭＳ Ｐゴシック" panose="020B0600070205080204" pitchFamily="50" charset="-128"/>
              <a:ea typeface="ＭＳ Ｐゴシック" panose="020B0600070205080204" pitchFamily="50" charset="-128"/>
            </a:rPr>
            <a:t>千円減額したことなどがあげられる。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本町での支出割合が大きい扶助費について、今後は必要最低限の支出となるように経費抑制を図っていく。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101600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59</xdr:row>
      <xdr:rowOff>6350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4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6350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18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その他に係る経常収支比率は、類似団体と同水準となっているが、前年度比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要因としては、特別会計（国民健康保険、後期高齢者医療、介護保険）に対する繰出金が</a:t>
          </a:r>
          <a:r>
            <a:rPr kumimoji="1" lang="en-US" altLang="ja-JP" sz="1300">
              <a:latin typeface="ＭＳ Ｐゴシック" panose="020B0600070205080204" pitchFamily="50" charset="-128"/>
              <a:ea typeface="ＭＳ Ｐゴシック" panose="020B0600070205080204" pitchFamily="50" charset="-128"/>
            </a:rPr>
            <a:t>29,115</a:t>
          </a:r>
          <a:r>
            <a:rPr kumimoji="1" lang="ja-JP" altLang="en-US" sz="1300">
              <a:latin typeface="ＭＳ Ｐゴシック" panose="020B0600070205080204" pitchFamily="50" charset="-128"/>
              <a:ea typeface="ＭＳ Ｐゴシック" panose="020B0600070205080204" pitchFamily="50" charset="-128"/>
            </a:rPr>
            <a:t>千円増額したことがあげられる。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51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補助金については、事業効果や存続性等その必要性について十分審査し、年次的な実績主義を原則として、補助金の整理合理化を実施してきた。その結果、前年度比▲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％となり、類似団体より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％低い水準となっている。要因としては、商工振興費が</a:t>
          </a:r>
          <a:r>
            <a:rPr kumimoji="1" lang="en-US" altLang="ja-JP" sz="1300">
              <a:latin typeface="ＭＳ Ｐゴシック" panose="020B0600070205080204" pitchFamily="50" charset="-128"/>
              <a:ea typeface="ＭＳ Ｐゴシック" panose="020B0600070205080204" pitchFamily="50" charset="-128"/>
            </a:rPr>
            <a:t>3,195</a:t>
          </a:r>
          <a:r>
            <a:rPr kumimoji="1" lang="ja-JP" altLang="en-US" sz="1300">
              <a:latin typeface="ＭＳ Ｐゴシック" panose="020B0600070205080204" pitchFamily="50" charset="-128"/>
              <a:ea typeface="ＭＳ Ｐゴシック" panose="020B0600070205080204" pitchFamily="50" charset="-128"/>
            </a:rPr>
            <a:t>千円減額、スポーツ振興事業が</a:t>
          </a:r>
          <a:r>
            <a:rPr kumimoji="1" lang="en-US" altLang="ja-JP" sz="1300">
              <a:latin typeface="ＭＳ Ｐゴシック" panose="020B0600070205080204" pitchFamily="50" charset="-128"/>
              <a:ea typeface="ＭＳ Ｐゴシック" panose="020B0600070205080204" pitchFamily="50" charset="-128"/>
            </a:rPr>
            <a:t>1,913</a:t>
          </a:r>
          <a:r>
            <a:rPr kumimoji="1" lang="ja-JP" altLang="en-US" sz="1300">
              <a:latin typeface="ＭＳ Ｐゴシック" panose="020B0600070205080204" pitchFamily="50" charset="-128"/>
              <a:ea typeface="ＭＳ Ｐゴシック" panose="020B0600070205080204" pitchFamily="50" charset="-128"/>
            </a:rPr>
            <a:t>千円減額したことなどがあげられる。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今後も、徹底した事業の見直しを図っていく。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55154</xdr:rowOff>
    </xdr:from>
    <xdr:to>
      <xdr:col>82</xdr:col>
      <xdr:colOff>107950</xdr:colOff>
      <xdr:row>34</xdr:row>
      <xdr:rowOff>74749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8844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68217</xdr:rowOff>
    </xdr:from>
    <xdr:to>
      <xdr:col>78</xdr:col>
      <xdr:colOff>69850</xdr:colOff>
      <xdr:row>34</xdr:row>
      <xdr:rowOff>74749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897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48623</xdr:rowOff>
    </xdr:from>
    <xdr:to>
      <xdr:col>73</xdr:col>
      <xdr:colOff>180975</xdr:colOff>
      <xdr:row>34</xdr:row>
      <xdr:rowOff>68217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8779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48623</xdr:rowOff>
    </xdr:from>
    <xdr:to>
      <xdr:col>69</xdr:col>
      <xdr:colOff>92075</xdr:colOff>
      <xdr:row>34</xdr:row>
      <xdr:rowOff>68217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8779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xdr:rowOff>
    </xdr:from>
    <xdr:to>
      <xdr:col>82</xdr:col>
      <xdr:colOff>158750</xdr:colOff>
      <xdr:row>34</xdr:row>
      <xdr:rowOff>105954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20881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7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23949</xdr:rowOff>
    </xdr:from>
    <xdr:to>
      <xdr:col>78</xdr:col>
      <xdr:colOff>120650</xdr:colOff>
      <xdr:row>34</xdr:row>
      <xdr:rowOff>125549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135726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22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17417</xdr:rowOff>
    </xdr:from>
    <xdr:to>
      <xdr:col>74</xdr:col>
      <xdr:colOff>31750</xdr:colOff>
      <xdr:row>34</xdr:row>
      <xdr:rowOff>119017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129194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169273</xdr:rowOff>
    </xdr:from>
    <xdr:to>
      <xdr:col>69</xdr:col>
      <xdr:colOff>142875</xdr:colOff>
      <xdr:row>34</xdr:row>
      <xdr:rowOff>99423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109600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17417</xdr:rowOff>
    </xdr:from>
    <xdr:to>
      <xdr:col>65</xdr:col>
      <xdr:colOff>53975</xdr:colOff>
      <xdr:row>34</xdr:row>
      <xdr:rowOff>119017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129194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公債費は、新規地方債発行限度額を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億円と設定して抑制し、適正化に努めてきた結果、前年度比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％上昇したものの、全国平均より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％低く、類似団体平均より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今後は大型事業の借入による返済が始まることから、上昇していくことが予想されるが、公共施設等管理計画に則り、施設の統廃合や長寿命化を図り、地方債発行の抑制に努める。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122428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434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108713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76708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42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％となったが、類似団体より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また、扶助費については、依然として類似団体よりも高い水準となっており、今後も費用の増加が見込まれる。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今後も行財政改革に取り組み、行政運営の効率化、行政サービスの向上のため、様々な施策の展開を図っていく。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76</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138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76</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2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76</xdr:row>
      <xdr:rowOff>96520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0086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75</xdr:row>
      <xdr:rowOff>149861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57150</xdr:rowOff>
    </xdr:from>
    <xdr:to>
      <xdr:col>82</xdr:col>
      <xdr:colOff>158750</xdr:colOff>
      <xdr:row>76</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133604</xdr:rowOff>
    </xdr:from>
    <xdr:to>
      <xdr:col>29</xdr:col>
      <xdr:colOff>127000</xdr:colOff>
      <xdr:row>19</xdr:row>
      <xdr:rowOff>154800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8779"/>
          <a:ext cx="647700" cy="2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137935</xdr:rowOff>
    </xdr:from>
    <xdr:to>
      <xdr:col>26</xdr:col>
      <xdr:colOff>50800</xdr:colOff>
      <xdr:row>19</xdr:row>
      <xdr:rowOff>154800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43110"/>
          <a:ext cx="698500" cy="1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137935</xdr:rowOff>
    </xdr:from>
    <xdr:to>
      <xdr:col>22</xdr:col>
      <xdr:colOff>114300</xdr:colOff>
      <xdr:row>19</xdr:row>
      <xdr:rowOff>166611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43110"/>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166611</xdr:rowOff>
    </xdr:from>
    <xdr:to>
      <xdr:col>18</xdr:col>
      <xdr:colOff>177800</xdr:colOff>
      <xdr:row>20</xdr:row>
      <xdr:rowOff>32398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71786"/>
          <a:ext cx="698500" cy="37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82804</xdr:rowOff>
    </xdr:from>
    <xdr:to>
      <xdr:col>29</xdr:col>
      <xdr:colOff>177800</xdr:colOff>
      <xdr:row>20</xdr:row>
      <xdr:rowOff>12954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8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54881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6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104000</xdr:rowOff>
    </xdr:from>
    <xdr:to>
      <xdr:col>26</xdr:col>
      <xdr:colOff>101600</xdr:colOff>
      <xdr:row>20</xdr:row>
      <xdr:rowOff>34150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0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18927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95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87135</xdr:rowOff>
    </xdr:from>
    <xdr:to>
      <xdr:col>22</xdr:col>
      <xdr:colOff>165100</xdr:colOff>
      <xdr:row>20</xdr:row>
      <xdr:rowOff>17285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2062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115811</xdr:rowOff>
    </xdr:from>
    <xdr:to>
      <xdr:col>19</xdr:col>
      <xdr:colOff>38100</xdr:colOff>
      <xdr:row>20</xdr:row>
      <xdr:rowOff>45961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20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30738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0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153048</xdr:rowOff>
    </xdr:from>
    <xdr:to>
      <xdr:col>15</xdr:col>
      <xdr:colOff>101600</xdr:colOff>
      <xdr:row>20</xdr:row>
      <xdr:rowOff>83198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5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67975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4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339065</xdr:rowOff>
    </xdr:from>
    <xdr:to>
      <xdr:col>29</xdr:col>
      <xdr:colOff>127000</xdr:colOff>
      <xdr:row>36</xdr:row>
      <xdr:rowOff>18358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49415"/>
          <a:ext cx="6477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18358</xdr:rowOff>
    </xdr:from>
    <xdr:to>
      <xdr:col>26</xdr:col>
      <xdr:colOff>50800</xdr:colOff>
      <xdr:row>36</xdr:row>
      <xdr:rowOff>29369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71608"/>
          <a:ext cx="6985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29369</xdr:rowOff>
    </xdr:from>
    <xdr:to>
      <xdr:col>22</xdr:col>
      <xdr:colOff>114300</xdr:colOff>
      <xdr:row>36</xdr:row>
      <xdr:rowOff>64421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82619"/>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64421</xdr:rowOff>
    </xdr:from>
    <xdr:to>
      <xdr:col>18</xdr:col>
      <xdr:colOff>177800</xdr:colOff>
      <xdr:row>36</xdr:row>
      <xdr:rowOff>162357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17671"/>
          <a:ext cx="698500" cy="9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288265</xdr:rowOff>
    </xdr:from>
    <xdr:to>
      <xdr:col>29</xdr:col>
      <xdr:colOff>177800</xdr:colOff>
      <xdr:row>36</xdr:row>
      <xdr:rowOff>46965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260342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310458</xdr:rowOff>
    </xdr:from>
    <xdr:to>
      <xdr:col>26</xdr:col>
      <xdr:colOff>101600</xdr:colOff>
      <xdr:row>36</xdr:row>
      <xdr:rowOff>69158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53935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7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321469</xdr:rowOff>
    </xdr:from>
    <xdr:to>
      <xdr:col>22</xdr:col>
      <xdr:colOff>165100</xdr:colOff>
      <xdr:row>36</xdr:row>
      <xdr:rowOff>80169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64946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13621</xdr:rowOff>
    </xdr:from>
    <xdr:to>
      <xdr:col>19</xdr:col>
      <xdr:colOff>38100</xdr:colOff>
      <xdr:row>36</xdr:row>
      <xdr:rowOff>115221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6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99998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5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111557</xdr:rowOff>
    </xdr:from>
    <xdr:to>
      <xdr:col>15</xdr:col>
      <xdr:colOff>101600</xdr:colOff>
      <xdr:row>37</xdr:row>
      <xdr:rowOff>41707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17,815
17,723
120.40
13,464,162
12,494,461
417,707
4,414,778
7,539,442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46513</xdr:rowOff>
    </xdr:from>
    <xdr:to>
      <xdr:col>24</xdr:col>
      <xdr:colOff>63500</xdr:colOff>
      <xdr:row>37</xdr:row>
      <xdr:rowOff>55837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0163"/>
          <a:ext cx="8382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36177</xdr:rowOff>
    </xdr:from>
    <xdr:to>
      <xdr:col>19</xdr:col>
      <xdr:colOff>177800</xdr:colOff>
      <xdr:row>37</xdr:row>
      <xdr:rowOff>55837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79827"/>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36177</xdr:rowOff>
    </xdr:from>
    <xdr:to>
      <xdr:col>15</xdr:col>
      <xdr:colOff>50800</xdr:colOff>
      <xdr:row>37</xdr:row>
      <xdr:rowOff>89604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9827"/>
          <a:ext cx="889000" cy="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89604</xdr:rowOff>
    </xdr:from>
    <xdr:to>
      <xdr:col>10</xdr:col>
      <xdr:colOff>114300</xdr:colOff>
      <xdr:row>37</xdr:row>
      <xdr:rowOff>142525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3254"/>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167163</xdr:rowOff>
    </xdr:from>
    <xdr:to>
      <xdr:col>24</xdr:col>
      <xdr:colOff>114300</xdr:colOff>
      <xdr:row>37</xdr:row>
      <xdr:rowOff>97313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145590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5037</xdr:rowOff>
    </xdr:from>
    <xdr:to>
      <xdr:col>20</xdr:col>
      <xdr:colOff>38100</xdr:colOff>
      <xdr:row>37</xdr:row>
      <xdr:rowOff>106637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97764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156827</xdr:rowOff>
    </xdr:from>
    <xdr:to>
      <xdr:col>15</xdr:col>
      <xdr:colOff>101600</xdr:colOff>
      <xdr:row>37</xdr:row>
      <xdr:rowOff>86977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78104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38804</xdr:rowOff>
    </xdr:from>
    <xdr:to>
      <xdr:col>10</xdr:col>
      <xdr:colOff>165100</xdr:colOff>
      <xdr:row>37</xdr:row>
      <xdr:rowOff>140404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131531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91725</xdr:rowOff>
    </xdr:from>
    <xdr:to>
      <xdr:col>6</xdr:col>
      <xdr:colOff>38100</xdr:colOff>
      <xdr:row>38</xdr:row>
      <xdr:rowOff>21875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13002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92478</xdr:rowOff>
    </xdr:from>
    <xdr:to>
      <xdr:col>24</xdr:col>
      <xdr:colOff>63500</xdr:colOff>
      <xdr:row>56</xdr:row>
      <xdr:rowOff>103614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2228"/>
          <a:ext cx="838200" cy="18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103614</xdr:rowOff>
    </xdr:from>
    <xdr:to>
      <xdr:col>19</xdr:col>
      <xdr:colOff>177800</xdr:colOff>
      <xdr:row>57</xdr:row>
      <xdr:rowOff>54628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0481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54628</xdr:rowOff>
    </xdr:from>
    <xdr:to>
      <xdr:col>15</xdr:col>
      <xdr:colOff>50800</xdr:colOff>
      <xdr:row>57</xdr:row>
      <xdr:rowOff>107549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27278"/>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74745</xdr:rowOff>
    </xdr:from>
    <xdr:to>
      <xdr:col>10</xdr:col>
      <xdr:colOff>114300</xdr:colOff>
      <xdr:row>57</xdr:row>
      <xdr:rowOff>107549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4739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20105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52814</xdr:rowOff>
    </xdr:from>
    <xdr:to>
      <xdr:col>20</xdr:col>
      <xdr:colOff>38100</xdr:colOff>
      <xdr:row>56</xdr:row>
      <xdr:rowOff>154414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145541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3828</xdr:rowOff>
    </xdr:from>
    <xdr:to>
      <xdr:col>15</xdr:col>
      <xdr:colOff>101600</xdr:colOff>
      <xdr:row>57</xdr:row>
      <xdr:rowOff>105428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96555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6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56749</xdr:rowOff>
    </xdr:from>
    <xdr:to>
      <xdr:col>10</xdr:col>
      <xdr:colOff>165100</xdr:colOff>
      <xdr:row>57</xdr:row>
      <xdr:rowOff>158349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149476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23945</xdr:rowOff>
    </xdr:from>
    <xdr:to>
      <xdr:col>6</xdr:col>
      <xdr:colOff>38100</xdr:colOff>
      <xdr:row>57</xdr:row>
      <xdr:rowOff>125545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116672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98644</xdr:rowOff>
    </xdr:from>
    <xdr:to>
      <xdr:col>24</xdr:col>
      <xdr:colOff>63500</xdr:colOff>
      <xdr:row>78</xdr:row>
      <xdr:rowOff>109227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1744"/>
          <a:ext cx="8382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98644</xdr:rowOff>
    </xdr:from>
    <xdr:to>
      <xdr:col>19</xdr:col>
      <xdr:colOff>177800</xdr:colOff>
      <xdr:row>78</xdr:row>
      <xdr:rowOff>100907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1744"/>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100907</xdr:rowOff>
    </xdr:from>
    <xdr:to>
      <xdr:col>15</xdr:col>
      <xdr:colOff>50800</xdr:colOff>
      <xdr:row>78</xdr:row>
      <xdr:rowOff>126464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4007"/>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106119</xdr:rowOff>
    </xdr:from>
    <xdr:to>
      <xdr:col>10</xdr:col>
      <xdr:colOff>114300</xdr:colOff>
      <xdr:row>78</xdr:row>
      <xdr:rowOff>126464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9219"/>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58427</xdr:rowOff>
    </xdr:from>
    <xdr:to>
      <xdr:col>24</xdr:col>
      <xdr:colOff>114300</xdr:colOff>
      <xdr:row>78</xdr:row>
      <xdr:rowOff>160027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144804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47844</xdr:rowOff>
    </xdr:from>
    <xdr:to>
      <xdr:col>20</xdr:col>
      <xdr:colOff>38100</xdr:colOff>
      <xdr:row>78</xdr:row>
      <xdr:rowOff>149444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140571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50107</xdr:rowOff>
    </xdr:from>
    <xdr:to>
      <xdr:col>15</xdr:col>
      <xdr:colOff>101600</xdr:colOff>
      <xdr:row>78</xdr:row>
      <xdr:rowOff>151707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75664</xdr:rowOff>
    </xdr:from>
    <xdr:to>
      <xdr:col>10</xdr:col>
      <xdr:colOff>165100</xdr:colOff>
      <xdr:row>79</xdr:row>
      <xdr:rowOff>5814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168391</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41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55319</xdr:rowOff>
    </xdr:from>
    <xdr:to>
      <xdr:col>6</xdr:col>
      <xdr:colOff>38100</xdr:colOff>
      <xdr:row>78</xdr:row>
      <xdr:rowOff>156919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148046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19628</xdr:rowOff>
    </xdr:from>
    <xdr:to>
      <xdr:col>24</xdr:col>
      <xdr:colOff>63500</xdr:colOff>
      <xdr:row>93</xdr:row>
      <xdr:rowOff>46859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64478"/>
          <a:ext cx="838200" cy="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46859</xdr:rowOff>
    </xdr:from>
    <xdr:to>
      <xdr:col>19</xdr:col>
      <xdr:colOff>177800</xdr:colOff>
      <xdr:row>93</xdr:row>
      <xdr:rowOff>51433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9170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51433</xdr:rowOff>
    </xdr:from>
    <xdr:to>
      <xdr:col>15</xdr:col>
      <xdr:colOff>50800</xdr:colOff>
      <xdr:row>93</xdr:row>
      <xdr:rowOff>51888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996283"/>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51888</xdr:rowOff>
    </xdr:from>
    <xdr:to>
      <xdr:col>10</xdr:col>
      <xdr:colOff>114300</xdr:colOff>
      <xdr:row>93</xdr:row>
      <xdr:rowOff>57462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99673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140278</xdr:rowOff>
    </xdr:from>
    <xdr:to>
      <xdr:col>24</xdr:col>
      <xdr:colOff>114300</xdr:colOff>
      <xdr:row>93</xdr:row>
      <xdr:rowOff>70428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163155</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6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167509</xdr:rowOff>
    </xdr:from>
    <xdr:to>
      <xdr:col>20</xdr:col>
      <xdr:colOff>38100</xdr:colOff>
      <xdr:row>93</xdr:row>
      <xdr:rowOff>97659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4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114186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71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633</xdr:rowOff>
    </xdr:from>
    <xdr:to>
      <xdr:col>15</xdr:col>
      <xdr:colOff>101600</xdr:colOff>
      <xdr:row>93</xdr:row>
      <xdr:rowOff>102233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9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118760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7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1088</xdr:rowOff>
    </xdr:from>
    <xdr:to>
      <xdr:col>10</xdr:col>
      <xdr:colOff>165100</xdr:colOff>
      <xdr:row>93</xdr:row>
      <xdr:rowOff>102688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9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119215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72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6662</xdr:rowOff>
    </xdr:from>
    <xdr:to>
      <xdr:col>6</xdr:col>
      <xdr:colOff>38100</xdr:colOff>
      <xdr:row>93</xdr:row>
      <xdr:rowOff>108262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124789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7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109109</xdr:rowOff>
    </xdr:from>
    <xdr:to>
      <xdr:col>55</xdr:col>
      <xdr:colOff>0</xdr:colOff>
      <xdr:row>37</xdr:row>
      <xdr:rowOff>136975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38409"/>
          <a:ext cx="838200" cy="5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136975</xdr:rowOff>
    </xdr:from>
    <xdr:to>
      <xdr:col>50</xdr:col>
      <xdr:colOff>114300</xdr:colOff>
      <xdr:row>37</xdr:row>
      <xdr:rowOff>138260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80625"/>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138260</xdr:rowOff>
    </xdr:from>
    <xdr:to>
      <xdr:col>45</xdr:col>
      <xdr:colOff>177800</xdr:colOff>
      <xdr:row>37</xdr:row>
      <xdr:rowOff>155889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1910"/>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155889</xdr:rowOff>
    </xdr:from>
    <xdr:to>
      <xdr:col>41</xdr:col>
      <xdr:colOff>50800</xdr:colOff>
      <xdr:row>37</xdr:row>
      <xdr:rowOff>156141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953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58309</xdr:rowOff>
    </xdr:from>
    <xdr:to>
      <xdr:col>55</xdr:col>
      <xdr:colOff>50800</xdr:colOff>
      <xdr:row>34</xdr:row>
      <xdr:rowOff>159909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144686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86175</xdr:rowOff>
    </xdr:from>
    <xdr:to>
      <xdr:col>50</xdr:col>
      <xdr:colOff>165100</xdr:colOff>
      <xdr:row>38</xdr:row>
      <xdr:rowOff>16325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87460</xdr:rowOff>
    </xdr:from>
    <xdr:to>
      <xdr:col>46</xdr:col>
      <xdr:colOff>38100</xdr:colOff>
      <xdr:row>38</xdr:row>
      <xdr:rowOff>17610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105089</xdr:rowOff>
    </xdr:from>
    <xdr:to>
      <xdr:col>41</xdr:col>
      <xdr:colOff>101600</xdr:colOff>
      <xdr:row>38</xdr:row>
      <xdr:rowOff>35240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8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26367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105341</xdr:rowOff>
    </xdr:from>
    <xdr:to>
      <xdr:col>36</xdr:col>
      <xdr:colOff>165100</xdr:colOff>
      <xdr:row>38</xdr:row>
      <xdr:rowOff>35491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26618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64953</xdr:rowOff>
    </xdr:from>
    <xdr:to>
      <xdr:col>55</xdr:col>
      <xdr:colOff>0</xdr:colOff>
      <xdr:row>56</xdr:row>
      <xdr:rowOff>129056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23253"/>
          <a:ext cx="838200" cy="40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129056</xdr:rowOff>
    </xdr:from>
    <xdr:to>
      <xdr:col>50</xdr:col>
      <xdr:colOff>114300</xdr:colOff>
      <xdr:row>57</xdr:row>
      <xdr:rowOff>93692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30256"/>
          <a:ext cx="889000" cy="1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93308</xdr:rowOff>
    </xdr:from>
    <xdr:to>
      <xdr:col>45</xdr:col>
      <xdr:colOff>177800</xdr:colOff>
      <xdr:row>57</xdr:row>
      <xdr:rowOff>93692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65958"/>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36743</xdr:rowOff>
    </xdr:from>
    <xdr:to>
      <xdr:col>41</xdr:col>
      <xdr:colOff>50800</xdr:colOff>
      <xdr:row>57</xdr:row>
      <xdr:rowOff>93308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09393"/>
          <a:ext cx="889000" cy="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14153</xdr:rowOff>
    </xdr:from>
    <xdr:to>
      <xdr:col>55</xdr:col>
      <xdr:colOff>50800</xdr:colOff>
      <xdr:row>54</xdr:row>
      <xdr:rowOff>115753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37030</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2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78256</xdr:rowOff>
    </xdr:from>
    <xdr:to>
      <xdr:col>50</xdr:col>
      <xdr:colOff>165100</xdr:colOff>
      <xdr:row>57</xdr:row>
      <xdr:rowOff>8406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42892</xdr:rowOff>
    </xdr:from>
    <xdr:to>
      <xdr:col>46</xdr:col>
      <xdr:colOff>38100</xdr:colOff>
      <xdr:row>57</xdr:row>
      <xdr:rowOff>144492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135619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0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42508</xdr:rowOff>
    </xdr:from>
    <xdr:to>
      <xdr:col>41</xdr:col>
      <xdr:colOff>101600</xdr:colOff>
      <xdr:row>57</xdr:row>
      <xdr:rowOff>144108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135235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157393</xdr:rowOff>
    </xdr:from>
    <xdr:to>
      <xdr:col>36</xdr:col>
      <xdr:colOff>165100</xdr:colOff>
      <xdr:row>57</xdr:row>
      <xdr:rowOff>87543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78670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5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157318</xdr:rowOff>
    </xdr:from>
    <xdr:to>
      <xdr:col>55</xdr:col>
      <xdr:colOff>0</xdr:colOff>
      <xdr:row>78</xdr:row>
      <xdr:rowOff>140790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87518"/>
          <a:ext cx="838200" cy="3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157318</xdr:rowOff>
    </xdr:from>
    <xdr:to>
      <xdr:col>50</xdr:col>
      <xdr:colOff>114300</xdr:colOff>
      <xdr:row>77</xdr:row>
      <xdr:rowOff>158818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87518"/>
          <a:ext cx="889000" cy="17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158818</xdr:rowOff>
    </xdr:from>
    <xdr:to>
      <xdr:col>45</xdr:col>
      <xdr:colOff>177800</xdr:colOff>
      <xdr:row>78</xdr:row>
      <xdr:rowOff>12812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60468"/>
          <a:ext cx="8890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88615</xdr:rowOff>
    </xdr:from>
    <xdr:to>
      <xdr:col>41</xdr:col>
      <xdr:colOff>50800</xdr:colOff>
      <xdr:row>78</xdr:row>
      <xdr:rowOff>12812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90265"/>
          <a:ext cx="889000" cy="9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89990</xdr:rowOff>
    </xdr:from>
    <xdr:to>
      <xdr:col>55</xdr:col>
      <xdr:colOff>50800</xdr:colOff>
      <xdr:row>79</xdr:row>
      <xdr:rowOff>20140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4917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106518</xdr:rowOff>
    </xdr:from>
    <xdr:to>
      <xdr:col>50</xdr:col>
      <xdr:colOff>165100</xdr:colOff>
      <xdr:row>77</xdr:row>
      <xdr:rowOff>36668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53195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108018</xdr:rowOff>
    </xdr:from>
    <xdr:to>
      <xdr:col>46</xdr:col>
      <xdr:colOff>38100</xdr:colOff>
      <xdr:row>78</xdr:row>
      <xdr:rowOff>38168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54695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133462</xdr:rowOff>
    </xdr:from>
    <xdr:to>
      <xdr:col>41</xdr:col>
      <xdr:colOff>101600</xdr:colOff>
      <xdr:row>78</xdr:row>
      <xdr:rowOff>63612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80139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37815</xdr:rowOff>
    </xdr:from>
    <xdr:to>
      <xdr:col>36</xdr:col>
      <xdr:colOff>165100</xdr:colOff>
      <xdr:row>77</xdr:row>
      <xdr:rowOff>139415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155942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10970</xdr:rowOff>
    </xdr:from>
    <xdr:to>
      <xdr:col>55</xdr:col>
      <xdr:colOff>0</xdr:colOff>
      <xdr:row>97</xdr:row>
      <xdr:rowOff>71366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955820"/>
          <a:ext cx="838200" cy="7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71366</xdr:rowOff>
    </xdr:from>
    <xdr:to>
      <xdr:col>50</xdr:col>
      <xdr:colOff>114300</xdr:colOff>
      <xdr:row>97</xdr:row>
      <xdr:rowOff>116748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02016"/>
          <a:ext cx="8890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99958</xdr:rowOff>
    </xdr:from>
    <xdr:to>
      <xdr:col>45</xdr:col>
      <xdr:colOff>177800</xdr:colOff>
      <xdr:row>97</xdr:row>
      <xdr:rowOff>116748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30608"/>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99958</xdr:rowOff>
    </xdr:from>
    <xdr:to>
      <xdr:col>41</xdr:col>
      <xdr:colOff>50800</xdr:colOff>
      <xdr:row>97</xdr:row>
      <xdr:rowOff>105536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30608"/>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131620</xdr:rowOff>
    </xdr:from>
    <xdr:to>
      <xdr:col>55</xdr:col>
      <xdr:colOff>50800</xdr:colOff>
      <xdr:row>93</xdr:row>
      <xdr:rowOff>61770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154497</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7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20566</xdr:rowOff>
    </xdr:from>
    <xdr:to>
      <xdr:col>50</xdr:col>
      <xdr:colOff>165100</xdr:colOff>
      <xdr:row>97</xdr:row>
      <xdr:rowOff>122166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113293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65948</xdr:rowOff>
    </xdr:from>
    <xdr:to>
      <xdr:col>46</xdr:col>
      <xdr:colOff>38100</xdr:colOff>
      <xdr:row>97</xdr:row>
      <xdr:rowOff>167548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158675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49158</xdr:rowOff>
    </xdr:from>
    <xdr:to>
      <xdr:col>41</xdr:col>
      <xdr:colOff>101600</xdr:colOff>
      <xdr:row>97</xdr:row>
      <xdr:rowOff>150758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141885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54736</xdr:rowOff>
    </xdr:from>
    <xdr:to>
      <xdr:col>36</xdr:col>
      <xdr:colOff>165100</xdr:colOff>
      <xdr:row>97</xdr:row>
      <xdr:rowOff>156336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147463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8586</xdr:rowOff>
    </xdr:from>
    <xdr:to>
      <xdr:col>85</xdr:col>
      <xdr:colOff>127000</xdr:colOff>
      <xdr:row>38</xdr:row>
      <xdr:rowOff>23400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23686"/>
          <a:ext cx="8382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8586</xdr:rowOff>
    </xdr:from>
    <xdr:to>
      <xdr:col>81</xdr:col>
      <xdr:colOff>50800</xdr:colOff>
      <xdr:row>38</xdr:row>
      <xdr:rowOff>18982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23686"/>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12090</xdr:rowOff>
    </xdr:from>
    <xdr:to>
      <xdr:col>76</xdr:col>
      <xdr:colOff>114300</xdr:colOff>
      <xdr:row>38</xdr:row>
      <xdr:rowOff>18982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27190"/>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3557</xdr:rowOff>
    </xdr:from>
    <xdr:to>
      <xdr:col>71</xdr:col>
      <xdr:colOff>177800</xdr:colOff>
      <xdr:row>38</xdr:row>
      <xdr:rowOff>12090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18657"/>
          <a:ext cx="889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144050</xdr:rowOff>
    </xdr:from>
    <xdr:to>
      <xdr:col>85</xdr:col>
      <xdr:colOff>177800</xdr:colOff>
      <xdr:row>38</xdr:row>
      <xdr:rowOff>74200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129236</xdr:rowOff>
    </xdr:from>
    <xdr:to>
      <xdr:col>81</xdr:col>
      <xdr:colOff>101600</xdr:colOff>
      <xdr:row>38</xdr:row>
      <xdr:rowOff>59386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50513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139632</xdr:rowOff>
    </xdr:from>
    <xdr:to>
      <xdr:col>76</xdr:col>
      <xdr:colOff>165100</xdr:colOff>
      <xdr:row>38</xdr:row>
      <xdr:rowOff>69782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60909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7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132740</xdr:rowOff>
    </xdr:from>
    <xdr:to>
      <xdr:col>72</xdr:col>
      <xdr:colOff>38100</xdr:colOff>
      <xdr:row>38</xdr:row>
      <xdr:rowOff>62889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79417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124207</xdr:rowOff>
    </xdr:from>
    <xdr:to>
      <xdr:col>67</xdr:col>
      <xdr:colOff>101600</xdr:colOff>
      <xdr:row>38</xdr:row>
      <xdr:rowOff>54357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70884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2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133269</xdr:rowOff>
    </xdr:from>
    <xdr:to>
      <xdr:col>85</xdr:col>
      <xdr:colOff>127000</xdr:colOff>
      <xdr:row>77</xdr:row>
      <xdr:rowOff>144044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34919"/>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144044</xdr:rowOff>
    </xdr:from>
    <xdr:to>
      <xdr:col>81</xdr:col>
      <xdr:colOff>50800</xdr:colOff>
      <xdr:row>77</xdr:row>
      <xdr:rowOff>148906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45694"/>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148906</xdr:rowOff>
    </xdr:from>
    <xdr:to>
      <xdr:col>76</xdr:col>
      <xdr:colOff>114300</xdr:colOff>
      <xdr:row>77</xdr:row>
      <xdr:rowOff>161516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50556"/>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161516</xdr:rowOff>
    </xdr:from>
    <xdr:to>
      <xdr:col>71</xdr:col>
      <xdr:colOff>177800</xdr:colOff>
      <xdr:row>78</xdr:row>
      <xdr:rowOff>20248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63166"/>
          <a:ext cx="889000" cy="3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82469</xdr:rowOff>
    </xdr:from>
    <xdr:to>
      <xdr:col>85</xdr:col>
      <xdr:colOff>177800</xdr:colOff>
      <xdr:row>78</xdr:row>
      <xdr:rowOff>12619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60896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93244</xdr:rowOff>
    </xdr:from>
    <xdr:to>
      <xdr:col>81</xdr:col>
      <xdr:colOff>101600</xdr:colOff>
      <xdr:row>78</xdr:row>
      <xdr:rowOff>23394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14521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98106</xdr:rowOff>
    </xdr:from>
    <xdr:to>
      <xdr:col>76</xdr:col>
      <xdr:colOff>165100</xdr:colOff>
      <xdr:row>78</xdr:row>
      <xdr:rowOff>28256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19383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9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110716</xdr:rowOff>
    </xdr:from>
    <xdr:to>
      <xdr:col>72</xdr:col>
      <xdr:colOff>38100</xdr:colOff>
      <xdr:row>78</xdr:row>
      <xdr:rowOff>40866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31993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140898</xdr:rowOff>
    </xdr:from>
    <xdr:to>
      <xdr:col>67</xdr:col>
      <xdr:colOff>101600</xdr:colOff>
      <xdr:row>78</xdr:row>
      <xdr:rowOff>71048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62175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3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138057</xdr:rowOff>
    </xdr:from>
    <xdr:to>
      <xdr:col>85</xdr:col>
      <xdr:colOff>127000</xdr:colOff>
      <xdr:row>97</xdr:row>
      <xdr:rowOff>54519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97257"/>
          <a:ext cx="838200" cy="8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788</xdr:rowOff>
    </xdr:from>
    <xdr:to>
      <xdr:col>81</xdr:col>
      <xdr:colOff>50800</xdr:colOff>
      <xdr:row>97</xdr:row>
      <xdr:rowOff>54519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59988"/>
          <a:ext cx="889000" cy="2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138013</xdr:rowOff>
    </xdr:from>
    <xdr:to>
      <xdr:col>76</xdr:col>
      <xdr:colOff>114300</xdr:colOff>
      <xdr:row>96</xdr:row>
      <xdr:rowOff>788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425763"/>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138013</xdr:rowOff>
    </xdr:from>
    <xdr:to>
      <xdr:col>71</xdr:col>
      <xdr:colOff>177800</xdr:colOff>
      <xdr:row>96</xdr:row>
      <xdr:rowOff>141213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42576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87257</xdr:rowOff>
    </xdr:from>
    <xdr:to>
      <xdr:col>85</xdr:col>
      <xdr:colOff>177800</xdr:colOff>
      <xdr:row>97</xdr:row>
      <xdr:rowOff>17407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110134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3719</xdr:rowOff>
    </xdr:from>
    <xdr:to>
      <xdr:col>81</xdr:col>
      <xdr:colOff>101600</xdr:colOff>
      <xdr:row>97</xdr:row>
      <xdr:rowOff>105319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121846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0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121438</xdr:rowOff>
    </xdr:from>
    <xdr:to>
      <xdr:col>76</xdr:col>
      <xdr:colOff>165100</xdr:colOff>
      <xdr:row>96</xdr:row>
      <xdr:rowOff>51588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68115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87213</xdr:rowOff>
    </xdr:from>
    <xdr:to>
      <xdr:col>72</xdr:col>
      <xdr:colOff>38100</xdr:colOff>
      <xdr:row>96</xdr:row>
      <xdr:rowOff>17363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33890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1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90413</xdr:rowOff>
    </xdr:from>
    <xdr:to>
      <xdr:col>67</xdr:col>
      <xdr:colOff>101600</xdr:colOff>
      <xdr:row>97</xdr:row>
      <xdr:rowOff>20563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37090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101295</xdr:rowOff>
    </xdr:from>
    <xdr:to>
      <xdr:col>116</xdr:col>
      <xdr:colOff>63500</xdr:colOff>
      <xdr:row>38</xdr:row>
      <xdr:rowOff>141757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16395"/>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141757</xdr:rowOff>
    </xdr:from>
    <xdr:to>
      <xdr:col>111</xdr:col>
      <xdr:colOff>177800</xdr:colOff>
      <xdr:row>38</xdr:row>
      <xdr:rowOff>155321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56857"/>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155321</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7042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50495</xdr:rowOff>
    </xdr:from>
    <xdr:to>
      <xdr:col>116</xdr:col>
      <xdr:colOff>114300</xdr:colOff>
      <xdr:row>38</xdr:row>
      <xdr:rowOff>152095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9186</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2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90957</xdr:rowOff>
    </xdr:from>
    <xdr:to>
      <xdr:col>112</xdr:col>
      <xdr:colOff>38100</xdr:colOff>
      <xdr:row>39</xdr:row>
      <xdr:rowOff>21107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12234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69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104521</xdr:rowOff>
    </xdr:from>
    <xdr:to>
      <xdr:col>107</xdr:col>
      <xdr:colOff>101600</xdr:colOff>
      <xdr:row>39</xdr:row>
      <xdr:rowOff>34671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25798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139871</xdr:rowOff>
    </xdr:from>
    <xdr:to>
      <xdr:col>116</xdr:col>
      <xdr:colOff>63500</xdr:colOff>
      <xdr:row>58</xdr:row>
      <xdr:rowOff>154274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3971"/>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139871</xdr:rowOff>
    </xdr:from>
    <xdr:to>
      <xdr:col>111</xdr:col>
      <xdr:colOff>177800</xdr:colOff>
      <xdr:row>58</xdr:row>
      <xdr:rowOff>140443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8397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138005</xdr:rowOff>
    </xdr:from>
    <xdr:to>
      <xdr:col>107</xdr:col>
      <xdr:colOff>50800</xdr:colOff>
      <xdr:row>58</xdr:row>
      <xdr:rowOff>140443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8210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138005</xdr:rowOff>
    </xdr:from>
    <xdr:to>
      <xdr:col>102</xdr:col>
      <xdr:colOff>114300</xdr:colOff>
      <xdr:row>58</xdr:row>
      <xdr:rowOff>138385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8210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103474</xdr:rowOff>
    </xdr:from>
    <xdr:to>
      <xdr:col>116</xdr:col>
      <xdr:colOff>114300</xdr:colOff>
      <xdr:row>59</xdr:row>
      <xdr:rowOff>33624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75310</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89071</xdr:rowOff>
    </xdr:from>
    <xdr:to>
      <xdr:col>112</xdr:col>
      <xdr:colOff>38100</xdr:colOff>
      <xdr:row>59</xdr:row>
      <xdr:rowOff>19221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35748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89643</xdr:rowOff>
    </xdr:from>
    <xdr:to>
      <xdr:col>107</xdr:col>
      <xdr:colOff>101600</xdr:colOff>
      <xdr:row>59</xdr:row>
      <xdr:rowOff>19793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36320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80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87205</xdr:rowOff>
    </xdr:from>
    <xdr:to>
      <xdr:col>102</xdr:col>
      <xdr:colOff>165100</xdr:colOff>
      <xdr:row>59</xdr:row>
      <xdr:rowOff>17355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33882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8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87585</xdr:rowOff>
    </xdr:from>
    <xdr:to>
      <xdr:col>98</xdr:col>
      <xdr:colOff>38100</xdr:colOff>
      <xdr:row>59</xdr:row>
      <xdr:rowOff>17735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34262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80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157922</xdr:rowOff>
    </xdr:from>
    <xdr:to>
      <xdr:col>116</xdr:col>
      <xdr:colOff>63500</xdr:colOff>
      <xdr:row>77</xdr:row>
      <xdr:rowOff>27098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88122"/>
          <a:ext cx="8382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27098</xdr:rowOff>
    </xdr:from>
    <xdr:to>
      <xdr:col>111</xdr:col>
      <xdr:colOff>177800</xdr:colOff>
      <xdr:row>77</xdr:row>
      <xdr:rowOff>42202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8748"/>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42202</xdr:rowOff>
    </xdr:from>
    <xdr:to>
      <xdr:col>107</xdr:col>
      <xdr:colOff>50800</xdr:colOff>
      <xdr:row>77</xdr:row>
      <xdr:rowOff>42610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43852"/>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42610</xdr:rowOff>
    </xdr:from>
    <xdr:to>
      <xdr:col>102</xdr:col>
      <xdr:colOff>114300</xdr:colOff>
      <xdr:row>77</xdr:row>
      <xdr:rowOff>47999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44260"/>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107122</xdr:rowOff>
    </xdr:from>
    <xdr:to>
      <xdr:col>116</xdr:col>
      <xdr:colOff>114300</xdr:colOff>
      <xdr:row>77</xdr:row>
      <xdr:rowOff>37272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85549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147748</xdr:rowOff>
    </xdr:from>
    <xdr:to>
      <xdr:col>112</xdr:col>
      <xdr:colOff>38100</xdr:colOff>
      <xdr:row>77</xdr:row>
      <xdr:rowOff>77898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69025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162852</xdr:rowOff>
    </xdr:from>
    <xdr:to>
      <xdr:col>107</xdr:col>
      <xdr:colOff>101600</xdr:colOff>
      <xdr:row>77</xdr:row>
      <xdr:rowOff>93002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84129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163260</xdr:rowOff>
    </xdr:from>
    <xdr:to>
      <xdr:col>102</xdr:col>
      <xdr:colOff>165100</xdr:colOff>
      <xdr:row>77</xdr:row>
      <xdr:rowOff>93410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84537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168649</xdr:rowOff>
    </xdr:from>
    <xdr:to>
      <xdr:col>98</xdr:col>
      <xdr:colOff>38100</xdr:colOff>
      <xdr:row>77</xdr:row>
      <xdr:rowOff>98799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89926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人件費、扶助費、公債費からなる義務的経費は</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％）の割合を占めている。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普通建設事業、災害復旧費からなる投資的経費は</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％）の割合を占めている。普通建設事業においては、新庁舎建設事業や消防団機庫建設事業、コロナ対策である図書館事業等により</a:t>
          </a:r>
          <a:r>
            <a:rPr kumimoji="1" lang="en-US" altLang="ja-JP" sz="1300">
              <a:latin typeface="ＭＳ Ｐゴシック" panose="020B0600070205080204" pitchFamily="50" charset="-128"/>
              <a:ea typeface="ＭＳ Ｐゴシック" panose="020B0600070205080204" pitchFamily="50" charset="-128"/>
            </a:rPr>
            <a:t>2,963,507</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1,573,065</a:t>
          </a:r>
          <a:r>
            <a:rPr kumimoji="1" lang="ja-JP" altLang="en-US" sz="1300">
              <a:latin typeface="ＭＳ Ｐゴシック" panose="020B0600070205080204" pitchFamily="50" charset="-128"/>
              <a:ea typeface="ＭＳ Ｐゴシック" panose="020B0600070205080204" pitchFamily="50" charset="-128"/>
            </a:rPr>
            <a:t>千円）の大幅な増加となっている。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物件費、補助費等、積立金などのその他の経費は</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％）の割合を占めている。補助費等においては、コロナ対策である特別定額給付金事業や門川産業振興事業等により</a:t>
          </a:r>
          <a:r>
            <a:rPr kumimoji="1" lang="en-US" altLang="ja-JP" sz="1300">
              <a:latin typeface="ＭＳ Ｐゴシック" panose="020B0600070205080204" pitchFamily="50" charset="-128"/>
              <a:ea typeface="ＭＳ Ｐゴシック" panose="020B0600070205080204" pitchFamily="50" charset="-128"/>
            </a:rPr>
            <a:t>2,791,457</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2,106,445</a:t>
          </a:r>
          <a:r>
            <a:rPr kumimoji="1" lang="ja-JP" altLang="en-US" sz="1300">
              <a:latin typeface="ＭＳ Ｐゴシック" panose="020B0600070205080204" pitchFamily="50" charset="-128"/>
              <a:ea typeface="ＭＳ Ｐゴシック" panose="020B0600070205080204" pitchFamily="50" charset="-128"/>
            </a:rPr>
            <a:t>千円）の大幅な増額となった。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今後もコロナ対策に要する経費の増加や大型の普通建設事業費等の増加が見込まれるため、引き続き支出抑制に努める。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17,815
17,723
120.40
13,464,162
12,494,461
417,707
4,414,778
7,539,442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115860</xdr:rowOff>
    </xdr:from>
    <xdr:to>
      <xdr:col>24</xdr:col>
      <xdr:colOff>63500</xdr:colOff>
      <xdr:row>35</xdr:row>
      <xdr:rowOff>152436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1661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115860</xdr:rowOff>
    </xdr:from>
    <xdr:to>
      <xdr:col>19</xdr:col>
      <xdr:colOff>177800</xdr:colOff>
      <xdr:row>36</xdr:row>
      <xdr:rowOff>2540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16610"/>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162234</xdr:rowOff>
    </xdr:from>
    <xdr:to>
      <xdr:col>15</xdr:col>
      <xdr:colOff>50800</xdr:colOff>
      <xdr:row>36</xdr:row>
      <xdr:rowOff>2540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6298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162234</xdr:rowOff>
    </xdr:from>
    <xdr:to>
      <xdr:col>10</xdr:col>
      <xdr:colOff>114300</xdr:colOff>
      <xdr:row>35</xdr:row>
      <xdr:rowOff>167785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6298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101636</xdr:rowOff>
    </xdr:from>
    <xdr:to>
      <xdr:col>24</xdr:col>
      <xdr:colOff>114300</xdr:colOff>
      <xdr:row>36</xdr:row>
      <xdr:rowOff>31786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65060</xdr:rowOff>
    </xdr:from>
    <xdr:to>
      <xdr:col>20</xdr:col>
      <xdr:colOff>38100</xdr:colOff>
      <xdr:row>35</xdr:row>
      <xdr:rowOff>166660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157787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111434</xdr:rowOff>
    </xdr:from>
    <xdr:to>
      <xdr:col>10</xdr:col>
      <xdr:colOff>165100</xdr:colOff>
      <xdr:row>36</xdr:row>
      <xdr:rowOff>41584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32711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0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116985</xdr:rowOff>
    </xdr:from>
    <xdr:to>
      <xdr:col>6</xdr:col>
      <xdr:colOff>38100</xdr:colOff>
      <xdr:row>36</xdr:row>
      <xdr:rowOff>47135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38262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110243</xdr:rowOff>
    </xdr:from>
    <xdr:to>
      <xdr:col>24</xdr:col>
      <xdr:colOff>63500</xdr:colOff>
      <xdr:row>58</xdr:row>
      <xdr:rowOff>68308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25643"/>
          <a:ext cx="838200" cy="9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68308</xdr:rowOff>
    </xdr:from>
    <xdr:to>
      <xdr:col>19</xdr:col>
      <xdr:colOff>177800</xdr:colOff>
      <xdr:row>58</xdr:row>
      <xdr:rowOff>83176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12408"/>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83176</xdr:rowOff>
    </xdr:from>
    <xdr:to>
      <xdr:col>15</xdr:col>
      <xdr:colOff>50800</xdr:colOff>
      <xdr:row>58</xdr:row>
      <xdr:rowOff>94222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27276"/>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94222</xdr:rowOff>
    </xdr:from>
    <xdr:to>
      <xdr:col>10</xdr:col>
      <xdr:colOff>114300</xdr:colOff>
      <xdr:row>58</xdr:row>
      <xdr:rowOff>167141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8322"/>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59443</xdr:rowOff>
    </xdr:from>
    <xdr:to>
      <xdr:col>24</xdr:col>
      <xdr:colOff>114300</xdr:colOff>
      <xdr:row>52</xdr:row>
      <xdr:rowOff>161043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97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82320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2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17508</xdr:rowOff>
    </xdr:from>
    <xdr:to>
      <xdr:col>20</xdr:col>
      <xdr:colOff>38100</xdr:colOff>
      <xdr:row>58</xdr:row>
      <xdr:rowOff>119108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135635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3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32376</xdr:rowOff>
    </xdr:from>
    <xdr:to>
      <xdr:col>15</xdr:col>
      <xdr:colOff>101600</xdr:colOff>
      <xdr:row>58</xdr:row>
      <xdr:rowOff>133976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150503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5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43422</xdr:rowOff>
    </xdr:from>
    <xdr:to>
      <xdr:col>10</xdr:col>
      <xdr:colOff>165100</xdr:colOff>
      <xdr:row>58</xdr:row>
      <xdr:rowOff>145022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161549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6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116341</xdr:rowOff>
    </xdr:from>
    <xdr:to>
      <xdr:col>6</xdr:col>
      <xdr:colOff>38100</xdr:colOff>
      <xdr:row>59</xdr:row>
      <xdr:rowOff>46491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63018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36227</xdr:rowOff>
    </xdr:from>
    <xdr:to>
      <xdr:col>24</xdr:col>
      <xdr:colOff>63500</xdr:colOff>
      <xdr:row>76</xdr:row>
      <xdr:rowOff>64750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66427"/>
          <a:ext cx="838200" cy="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62342</xdr:rowOff>
    </xdr:from>
    <xdr:to>
      <xdr:col>19</xdr:col>
      <xdr:colOff>177800</xdr:colOff>
      <xdr:row>76</xdr:row>
      <xdr:rowOff>64750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92542"/>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62342</xdr:rowOff>
    </xdr:from>
    <xdr:to>
      <xdr:col>15</xdr:col>
      <xdr:colOff>50800</xdr:colOff>
      <xdr:row>76</xdr:row>
      <xdr:rowOff>73140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92542"/>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73140</xdr:rowOff>
    </xdr:from>
    <xdr:to>
      <xdr:col>10</xdr:col>
      <xdr:colOff>114300</xdr:colOff>
      <xdr:row>76</xdr:row>
      <xdr:rowOff>92692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3340"/>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156877</xdr:rowOff>
    </xdr:from>
    <xdr:to>
      <xdr:col>24</xdr:col>
      <xdr:colOff>114300</xdr:colOff>
      <xdr:row>76</xdr:row>
      <xdr:rowOff>87027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8305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13950</xdr:rowOff>
    </xdr:from>
    <xdr:to>
      <xdr:col>20</xdr:col>
      <xdr:colOff>38100</xdr:colOff>
      <xdr:row>76</xdr:row>
      <xdr:rowOff>115550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132077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11542</xdr:rowOff>
    </xdr:from>
    <xdr:to>
      <xdr:col>15</xdr:col>
      <xdr:colOff>101600</xdr:colOff>
      <xdr:row>76</xdr:row>
      <xdr:rowOff>113142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129669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22340</xdr:rowOff>
    </xdr:from>
    <xdr:to>
      <xdr:col>10</xdr:col>
      <xdr:colOff>165100</xdr:colOff>
      <xdr:row>76</xdr:row>
      <xdr:rowOff>123940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140466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2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41892</xdr:rowOff>
    </xdr:from>
    <xdr:to>
      <xdr:col>6</xdr:col>
      <xdr:colOff>38100</xdr:colOff>
      <xdr:row>76</xdr:row>
      <xdr:rowOff>143492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160019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102005</xdr:rowOff>
    </xdr:from>
    <xdr:to>
      <xdr:col>24</xdr:col>
      <xdr:colOff>63500</xdr:colOff>
      <xdr:row>97</xdr:row>
      <xdr:rowOff>122425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32655"/>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122425</xdr:rowOff>
    </xdr:from>
    <xdr:to>
      <xdr:col>19</xdr:col>
      <xdr:colOff>177800</xdr:colOff>
      <xdr:row>97</xdr:row>
      <xdr:rowOff>150566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3075"/>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137086</xdr:rowOff>
    </xdr:from>
    <xdr:to>
      <xdr:col>15</xdr:col>
      <xdr:colOff>50800</xdr:colOff>
      <xdr:row>97</xdr:row>
      <xdr:rowOff>150566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67736"/>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137086</xdr:rowOff>
    </xdr:from>
    <xdr:to>
      <xdr:col>10</xdr:col>
      <xdr:colOff>114300</xdr:colOff>
      <xdr:row>97</xdr:row>
      <xdr:rowOff>157600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67736"/>
          <a:ext cx="889000" cy="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51205</xdr:rowOff>
    </xdr:from>
    <xdr:to>
      <xdr:col>24</xdr:col>
      <xdr:colOff>114300</xdr:colOff>
      <xdr:row>97</xdr:row>
      <xdr:rowOff>152805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137582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9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71625</xdr:rowOff>
    </xdr:from>
    <xdr:to>
      <xdr:col>20</xdr:col>
      <xdr:colOff>38100</xdr:colOff>
      <xdr:row>98</xdr:row>
      <xdr:rowOff>1775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164352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99766</xdr:rowOff>
    </xdr:from>
    <xdr:to>
      <xdr:col>15</xdr:col>
      <xdr:colOff>101600</xdr:colOff>
      <xdr:row>98</xdr:row>
      <xdr:rowOff>29916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21043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86286</xdr:rowOff>
    </xdr:from>
    <xdr:to>
      <xdr:col>10</xdr:col>
      <xdr:colOff>165100</xdr:colOff>
      <xdr:row>98</xdr:row>
      <xdr:rowOff>16436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106800</xdr:rowOff>
    </xdr:from>
    <xdr:to>
      <xdr:col>6</xdr:col>
      <xdr:colOff>38100</xdr:colOff>
      <xdr:row>98</xdr:row>
      <xdr:rowOff>36950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28077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109868</xdr:rowOff>
    </xdr:from>
    <xdr:to>
      <xdr:col>55</xdr:col>
      <xdr:colOff>0</xdr:colOff>
      <xdr:row>57</xdr:row>
      <xdr:rowOff>35763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39618"/>
          <a:ext cx="838200" cy="26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109868</xdr:rowOff>
    </xdr:from>
    <xdr:to>
      <xdr:col>50</xdr:col>
      <xdr:colOff>114300</xdr:colOff>
      <xdr:row>57</xdr:row>
      <xdr:rowOff>5226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39618"/>
          <a:ext cx="889000" cy="2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5226</xdr:rowOff>
    </xdr:from>
    <xdr:to>
      <xdr:col>45</xdr:col>
      <xdr:colOff>177800</xdr:colOff>
      <xdr:row>57</xdr:row>
      <xdr:rowOff>21419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7787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21419</xdr:rowOff>
    </xdr:from>
    <xdr:to>
      <xdr:col>41</xdr:col>
      <xdr:colOff>50800</xdr:colOff>
      <xdr:row>57</xdr:row>
      <xdr:rowOff>38335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9406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156413</xdr:rowOff>
    </xdr:from>
    <xdr:to>
      <xdr:col>55</xdr:col>
      <xdr:colOff>50800</xdr:colOff>
      <xdr:row>57</xdr:row>
      <xdr:rowOff>86563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134840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59068</xdr:rowOff>
    </xdr:from>
    <xdr:to>
      <xdr:col>50</xdr:col>
      <xdr:colOff>165100</xdr:colOff>
      <xdr:row>55</xdr:row>
      <xdr:rowOff>160668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5745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125876</xdr:rowOff>
    </xdr:from>
    <xdr:to>
      <xdr:col>46</xdr:col>
      <xdr:colOff>38100</xdr:colOff>
      <xdr:row>57</xdr:row>
      <xdr:rowOff>56026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47153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142069</xdr:rowOff>
    </xdr:from>
    <xdr:to>
      <xdr:col>41</xdr:col>
      <xdr:colOff>101600</xdr:colOff>
      <xdr:row>57</xdr:row>
      <xdr:rowOff>72219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63346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158985</xdr:rowOff>
    </xdr:from>
    <xdr:to>
      <xdr:col>36</xdr:col>
      <xdr:colOff>165100</xdr:colOff>
      <xdr:row>57</xdr:row>
      <xdr:rowOff>89135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80262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70369</xdr:rowOff>
    </xdr:from>
    <xdr:to>
      <xdr:col>55</xdr:col>
      <xdr:colOff>0</xdr:colOff>
      <xdr:row>79</xdr:row>
      <xdr:rowOff>189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2019"/>
          <a:ext cx="8382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189</xdr:rowOff>
    </xdr:from>
    <xdr:to>
      <xdr:col>50</xdr:col>
      <xdr:colOff>114300</xdr:colOff>
      <xdr:row>79</xdr:row>
      <xdr:rowOff>31981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4739"/>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24290</xdr:rowOff>
    </xdr:from>
    <xdr:to>
      <xdr:col>45</xdr:col>
      <xdr:colOff>177800</xdr:colOff>
      <xdr:row>79</xdr:row>
      <xdr:rowOff>31981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68840"/>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24290</xdr:rowOff>
    </xdr:from>
    <xdr:to>
      <xdr:col>41</xdr:col>
      <xdr:colOff>50800</xdr:colOff>
      <xdr:row>79</xdr:row>
      <xdr:rowOff>26935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68840"/>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19569</xdr:rowOff>
    </xdr:from>
    <xdr:to>
      <xdr:col>55</xdr:col>
      <xdr:colOff>50800</xdr:colOff>
      <xdr:row>77</xdr:row>
      <xdr:rowOff>121169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169446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120839</xdr:rowOff>
    </xdr:from>
    <xdr:to>
      <xdr:col>50</xdr:col>
      <xdr:colOff>165100</xdr:colOff>
      <xdr:row>79</xdr:row>
      <xdr:rowOff>50989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42116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8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152631</xdr:rowOff>
    </xdr:from>
    <xdr:to>
      <xdr:col>46</xdr:col>
      <xdr:colOff>38100</xdr:colOff>
      <xdr:row>79</xdr:row>
      <xdr:rowOff>82781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73908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1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144940</xdr:rowOff>
    </xdr:from>
    <xdr:to>
      <xdr:col>41</xdr:col>
      <xdr:colOff>101600</xdr:colOff>
      <xdr:row>79</xdr:row>
      <xdr:rowOff>75090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66217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147585</xdr:rowOff>
    </xdr:from>
    <xdr:to>
      <xdr:col>36</xdr:col>
      <xdr:colOff>165100</xdr:colOff>
      <xdr:row>79</xdr:row>
      <xdr:rowOff>77735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68862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1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53031</xdr:rowOff>
    </xdr:from>
    <xdr:to>
      <xdr:col>55</xdr:col>
      <xdr:colOff>0</xdr:colOff>
      <xdr:row>98</xdr:row>
      <xdr:rowOff>69886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55131"/>
          <a:ext cx="8382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131775</xdr:rowOff>
    </xdr:from>
    <xdr:to>
      <xdr:col>50</xdr:col>
      <xdr:colOff>114300</xdr:colOff>
      <xdr:row>98</xdr:row>
      <xdr:rowOff>69886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62425"/>
          <a:ext cx="889000" cy="10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131775</xdr:rowOff>
    </xdr:from>
    <xdr:to>
      <xdr:col>45</xdr:col>
      <xdr:colOff>177800</xdr:colOff>
      <xdr:row>97</xdr:row>
      <xdr:rowOff>153363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62425"/>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35466</xdr:rowOff>
    </xdr:from>
    <xdr:to>
      <xdr:col>41</xdr:col>
      <xdr:colOff>50800</xdr:colOff>
      <xdr:row>97</xdr:row>
      <xdr:rowOff>153363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66116"/>
          <a:ext cx="889000" cy="1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2231</xdr:rowOff>
    </xdr:from>
    <xdr:to>
      <xdr:col>55</xdr:col>
      <xdr:colOff>50800</xdr:colOff>
      <xdr:row>98</xdr:row>
      <xdr:rowOff>103831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88608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19086</xdr:rowOff>
    </xdr:from>
    <xdr:to>
      <xdr:col>50</xdr:col>
      <xdr:colOff>165100</xdr:colOff>
      <xdr:row>98</xdr:row>
      <xdr:rowOff>120686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111813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80975</xdr:rowOff>
    </xdr:from>
    <xdr:to>
      <xdr:col>46</xdr:col>
      <xdr:colOff>38100</xdr:colOff>
      <xdr:row>98</xdr:row>
      <xdr:rowOff>11125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102563</xdr:rowOff>
    </xdr:from>
    <xdr:to>
      <xdr:col>41</xdr:col>
      <xdr:colOff>101600</xdr:colOff>
      <xdr:row>98</xdr:row>
      <xdr:rowOff>32713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23840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156116</xdr:rowOff>
    </xdr:from>
    <xdr:to>
      <xdr:col>36</xdr:col>
      <xdr:colOff>165100</xdr:colOff>
      <xdr:row>97</xdr:row>
      <xdr:rowOff>86266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77393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102177</xdr:rowOff>
    </xdr:from>
    <xdr:to>
      <xdr:col>85</xdr:col>
      <xdr:colOff>127000</xdr:colOff>
      <xdr:row>38</xdr:row>
      <xdr:rowOff>22689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45827"/>
          <a:ext cx="8382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22689</xdr:rowOff>
    </xdr:from>
    <xdr:to>
      <xdr:col>81</xdr:col>
      <xdr:colOff>50800</xdr:colOff>
      <xdr:row>38</xdr:row>
      <xdr:rowOff>86534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3778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86534</xdr:rowOff>
    </xdr:from>
    <xdr:to>
      <xdr:col>76</xdr:col>
      <xdr:colOff>114300</xdr:colOff>
      <xdr:row>38</xdr:row>
      <xdr:rowOff>95449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0163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91106</xdr:rowOff>
    </xdr:from>
    <xdr:to>
      <xdr:col>71</xdr:col>
      <xdr:colOff>177800</xdr:colOff>
      <xdr:row>38</xdr:row>
      <xdr:rowOff>95449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0620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51377</xdr:rowOff>
    </xdr:from>
    <xdr:to>
      <xdr:col>85</xdr:col>
      <xdr:colOff>177800</xdr:colOff>
      <xdr:row>37</xdr:row>
      <xdr:rowOff>152977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29804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143339</xdr:rowOff>
    </xdr:from>
    <xdr:to>
      <xdr:col>81</xdr:col>
      <xdr:colOff>101600</xdr:colOff>
      <xdr:row>38</xdr:row>
      <xdr:rowOff>73489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64616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35734</xdr:rowOff>
    </xdr:from>
    <xdr:to>
      <xdr:col>76</xdr:col>
      <xdr:colOff>165100</xdr:colOff>
      <xdr:row>38</xdr:row>
      <xdr:rowOff>137334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128461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44649</xdr:rowOff>
    </xdr:from>
    <xdr:to>
      <xdr:col>72</xdr:col>
      <xdr:colOff>38100</xdr:colOff>
      <xdr:row>38</xdr:row>
      <xdr:rowOff>146249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137376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40306</xdr:rowOff>
    </xdr:from>
    <xdr:to>
      <xdr:col>67</xdr:col>
      <xdr:colOff>101600</xdr:colOff>
      <xdr:row>38</xdr:row>
      <xdr:rowOff>141906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133033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65237</xdr:rowOff>
    </xdr:from>
    <xdr:to>
      <xdr:col>85</xdr:col>
      <xdr:colOff>127000</xdr:colOff>
      <xdr:row>57</xdr:row>
      <xdr:rowOff>75844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37887"/>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75844</xdr:rowOff>
    </xdr:from>
    <xdr:to>
      <xdr:col>81</xdr:col>
      <xdr:colOff>50800</xdr:colOff>
      <xdr:row>57</xdr:row>
      <xdr:rowOff>139632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48494"/>
          <a:ext cx="889000" cy="6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139632</xdr:rowOff>
    </xdr:from>
    <xdr:to>
      <xdr:col>76</xdr:col>
      <xdr:colOff>114300</xdr:colOff>
      <xdr:row>57</xdr:row>
      <xdr:rowOff>166088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12282"/>
          <a:ext cx="889000" cy="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151915</xdr:rowOff>
    </xdr:from>
    <xdr:to>
      <xdr:col>71</xdr:col>
      <xdr:colOff>177800</xdr:colOff>
      <xdr:row>57</xdr:row>
      <xdr:rowOff>166088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2456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14437</xdr:rowOff>
    </xdr:from>
    <xdr:to>
      <xdr:col>85</xdr:col>
      <xdr:colOff>177800</xdr:colOff>
      <xdr:row>57</xdr:row>
      <xdr:rowOff>116037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100814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25044</xdr:rowOff>
    </xdr:from>
    <xdr:to>
      <xdr:col>81</xdr:col>
      <xdr:colOff>101600</xdr:colOff>
      <xdr:row>57</xdr:row>
      <xdr:rowOff>126644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117771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88832</xdr:rowOff>
    </xdr:from>
    <xdr:to>
      <xdr:col>76</xdr:col>
      <xdr:colOff>165100</xdr:colOff>
      <xdr:row>58</xdr:row>
      <xdr:rowOff>18982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115288</xdr:rowOff>
    </xdr:from>
    <xdr:to>
      <xdr:col>72</xdr:col>
      <xdr:colOff>38100</xdr:colOff>
      <xdr:row>58</xdr:row>
      <xdr:rowOff>45438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36565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101115</xdr:rowOff>
    </xdr:from>
    <xdr:to>
      <xdr:col>67</xdr:col>
      <xdr:colOff>101600</xdr:colOff>
      <xdr:row>58</xdr:row>
      <xdr:rowOff>31265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22392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8587</xdr:rowOff>
    </xdr:from>
    <xdr:to>
      <xdr:col>85</xdr:col>
      <xdr:colOff>127000</xdr:colOff>
      <xdr:row>78</xdr:row>
      <xdr:rowOff>23400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81687"/>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8587</xdr:rowOff>
    </xdr:from>
    <xdr:to>
      <xdr:col>81</xdr:col>
      <xdr:colOff>50800</xdr:colOff>
      <xdr:row>78</xdr:row>
      <xdr:rowOff>18982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81687"/>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12089</xdr:rowOff>
    </xdr:from>
    <xdr:to>
      <xdr:col>76</xdr:col>
      <xdr:colOff>114300</xdr:colOff>
      <xdr:row>78</xdr:row>
      <xdr:rowOff>18982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85189"/>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3558</xdr:rowOff>
    </xdr:from>
    <xdr:to>
      <xdr:col>71</xdr:col>
      <xdr:colOff>177800</xdr:colOff>
      <xdr:row>78</xdr:row>
      <xdr:rowOff>12089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7665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52033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144050</xdr:rowOff>
    </xdr:from>
    <xdr:to>
      <xdr:col>85</xdr:col>
      <xdr:colOff>177800</xdr:colOff>
      <xdr:row>78</xdr:row>
      <xdr:rowOff>74200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129237</xdr:rowOff>
    </xdr:from>
    <xdr:to>
      <xdr:col>81</xdr:col>
      <xdr:colOff>101600</xdr:colOff>
      <xdr:row>78</xdr:row>
      <xdr:rowOff>59387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50514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2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139632</xdr:rowOff>
    </xdr:from>
    <xdr:to>
      <xdr:col>76</xdr:col>
      <xdr:colOff>165100</xdr:colOff>
      <xdr:row>78</xdr:row>
      <xdr:rowOff>69782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60909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43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132739</xdr:rowOff>
    </xdr:from>
    <xdr:to>
      <xdr:col>72</xdr:col>
      <xdr:colOff>38100</xdr:colOff>
      <xdr:row>78</xdr:row>
      <xdr:rowOff>62889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79416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1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124208</xdr:rowOff>
    </xdr:from>
    <xdr:to>
      <xdr:col>67</xdr:col>
      <xdr:colOff>101600</xdr:colOff>
      <xdr:row>78</xdr:row>
      <xdr:rowOff>54358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70885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10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133269</xdr:rowOff>
    </xdr:from>
    <xdr:to>
      <xdr:col>85</xdr:col>
      <xdr:colOff>127000</xdr:colOff>
      <xdr:row>97</xdr:row>
      <xdr:rowOff>144044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63919"/>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144044</xdr:rowOff>
    </xdr:from>
    <xdr:to>
      <xdr:col>81</xdr:col>
      <xdr:colOff>50800</xdr:colOff>
      <xdr:row>97</xdr:row>
      <xdr:rowOff>148906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74694"/>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148906</xdr:rowOff>
    </xdr:from>
    <xdr:to>
      <xdr:col>76</xdr:col>
      <xdr:colOff>114300</xdr:colOff>
      <xdr:row>97</xdr:row>
      <xdr:rowOff>161516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79556"/>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161516</xdr:rowOff>
    </xdr:from>
    <xdr:to>
      <xdr:col>71</xdr:col>
      <xdr:colOff>177800</xdr:colOff>
      <xdr:row>98</xdr:row>
      <xdr:rowOff>20248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92166"/>
          <a:ext cx="889000" cy="3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82469</xdr:rowOff>
    </xdr:from>
    <xdr:to>
      <xdr:col>85</xdr:col>
      <xdr:colOff>177800</xdr:colOff>
      <xdr:row>98</xdr:row>
      <xdr:rowOff>12619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60896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93244</xdr:rowOff>
    </xdr:from>
    <xdr:to>
      <xdr:col>81</xdr:col>
      <xdr:colOff>101600</xdr:colOff>
      <xdr:row>98</xdr:row>
      <xdr:rowOff>23394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98106</xdr:rowOff>
    </xdr:from>
    <xdr:to>
      <xdr:col>76</xdr:col>
      <xdr:colOff>165100</xdr:colOff>
      <xdr:row>98</xdr:row>
      <xdr:rowOff>28256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19383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110716</xdr:rowOff>
    </xdr:from>
    <xdr:to>
      <xdr:col>72</xdr:col>
      <xdr:colOff>38100</xdr:colOff>
      <xdr:row>98</xdr:row>
      <xdr:rowOff>40866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31993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3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140898</xdr:rowOff>
    </xdr:from>
    <xdr:to>
      <xdr:col>67</xdr:col>
      <xdr:colOff>101600</xdr:colOff>
      <xdr:row>98</xdr:row>
      <xdr:rowOff>71048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62175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千円）となり、全体的に支出増加となった。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要因として、議会費、農林水産業費及び災害復旧費の減少があったものの、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a:t>
          </a:r>
          <a:r>
            <a:rPr kumimoji="1" lang="ja-JP" altLang="en-US" sz="1300">
              <a:latin typeface="ＭＳ Ｐゴシック" panose="020B0600070205080204" pitchFamily="50" charset="-128"/>
              <a:ea typeface="ＭＳ Ｐゴシック" panose="020B0600070205080204" pitchFamily="50" charset="-128"/>
            </a:rPr>
            <a:t>及びコロナ対策である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特別定額給付金事業</a:t>
          </a:r>
          <a:r>
            <a:rPr kumimoji="1" lang="ja-JP" altLang="en-US" sz="1300">
              <a:latin typeface="ＭＳ Ｐゴシック" panose="020B0600070205080204" pitchFamily="50" charset="-128"/>
              <a:ea typeface="ＭＳ Ｐゴシック" panose="020B0600070205080204" pitchFamily="50" charset="-128"/>
            </a:rPr>
            <a:t>等により総務費の増加、コロナ対策である門川産業振興事業及び門川事業所等応援給付金事業等により商工費の増加などが挙げられる。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人口の減少及び経費の増加により全体的に一人当たりのコストが増加傾向にあり、総務費及び民生費においては類似団体平均より高い状態にある。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コロナ対策に要する経費の増加や民生費、教育費等の増加が見込まれるため、対応できるよう増加傾向にある費目の支出抑制を行いながら、類似団体平均と比較して、乖離が生まれないよ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行財政改革推進計画に基づき適正な経費削減等を行った結果、実質収支額は黒字で推移している。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経常経費の抑制や歳入歳出のバランスを重視した健全な財政運営を行っていくとともに、長期財政計画にあがっている公共施設の大規模な改修や更新工事に備えた財政調整基金等の積立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一般会計、特別会計及び公営企業会計について、全ての会計が赤字を計上しておらず、連結実質赤字比率は生じていない。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年度に「門川町水道事業アセットマネジメント」を策定し、平成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年度においては、「門川町水道事業経営戦略」を策定し、施設及び管路の計画的な更新等に取り組んでいる。また、今後の財源確保のため、令和元年度に約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％の料金改定を行った。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今後においても、各会計について適正で健全な運営を実施できるように努めていく。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13464162</v>
      </c>
      <c r="BO4" s="433"/>
      <c r="BP4" s="433"/>
      <c r="BQ4" s="433"/>
      <c r="BR4" s="433"/>
      <c r="BS4" s="433"/>
      <c r="BT4" s="433"/>
      <c r="BU4" s="434"/>
      <c r="BV4" s="432">
        <v>8993939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9.5</v>
      </c>
      <c r="CU4" s="439"/>
      <c r="CV4" s="439"/>
      <c r="CW4" s="439"/>
      <c r="CX4" s="439"/>
      <c r="CY4" s="439"/>
      <c r="CZ4" s="439"/>
      <c r="DA4" s="440"/>
      <c r="DB4" s="438">
        <v>6.7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12494461</v>
      </c>
      <c r="BO5" s="470"/>
      <c r="BP5" s="470"/>
      <c r="BQ5" s="470"/>
      <c r="BR5" s="470"/>
      <c r="BS5" s="470"/>
      <c r="BT5" s="470"/>
      <c r="BU5" s="471"/>
      <c r="BV5" s="469">
        <v>8475715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88.9</v>
      </c>
      <c r="CU5" s="467"/>
      <c r="CV5" s="467"/>
      <c r="CW5" s="467"/>
      <c r="CX5" s="467"/>
      <c r="CY5" s="467"/>
      <c r="CZ5" s="467"/>
      <c r="DA5" s="468"/>
      <c r="DB5" s="466">
        <v>88.9</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969701</v>
      </c>
      <c r="BO6" s="470"/>
      <c r="BP6" s="470"/>
      <c r="BQ6" s="470"/>
      <c r="BR6" s="470"/>
      <c r="BS6" s="470"/>
      <c r="BT6" s="470"/>
      <c r="BU6" s="471"/>
      <c r="BV6" s="469">
        <v>518224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v>
      </c>
      <c r="CU6" s="507"/>
      <c r="CV6" s="507"/>
      <c r="CW6" s="507"/>
      <c r="CX6" s="507"/>
      <c r="CY6" s="507"/>
      <c r="CZ6" s="507"/>
      <c r="DA6" s="508"/>
      <c r="DB6" s="506">
        <v>92.2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551994</v>
      </c>
      <c r="BO7" s="470"/>
      <c r="BP7" s="470"/>
      <c r="BQ7" s="470"/>
      <c r="BR7" s="470"/>
      <c r="BS7" s="470"/>
      <c r="BT7" s="470"/>
      <c r="BU7" s="471"/>
      <c r="BV7" s="469">
        <v>231394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4414778</v>
      </c>
      <c r="CU7" s="470"/>
      <c r="CV7" s="470"/>
      <c r="CW7" s="470"/>
      <c r="CX7" s="470"/>
      <c r="CY7" s="470"/>
      <c r="CZ7" s="470"/>
      <c r="DA7" s="471"/>
      <c r="DB7" s="469">
        <v>4255781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417707</v>
      </c>
      <c r="BO8" s="470"/>
      <c r="BP8" s="470"/>
      <c r="BQ8" s="470"/>
      <c r="BR8" s="470"/>
      <c r="BS8" s="470"/>
      <c r="BT8" s="470"/>
      <c r="BU8" s="471"/>
      <c r="BV8" s="469">
        <v>286830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0.41</v>
      </c>
      <c r="CU8" s="510"/>
      <c r="CV8" s="510"/>
      <c r="CW8" s="510"/>
      <c r="CX8" s="510"/>
      <c r="CY8" s="510"/>
      <c r="CZ8" s="510"/>
      <c r="DA8" s="511"/>
      <c r="DB8" s="509">
        <v>0.4</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17379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130877</v>
      </c>
      <c r="BO9" s="470"/>
      <c r="BP9" s="470"/>
      <c r="BQ9" s="470"/>
      <c r="BR9" s="470"/>
      <c r="BS9" s="470"/>
      <c r="BT9" s="470"/>
      <c r="BU9" s="471"/>
      <c r="BV9" s="469">
        <v>38875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v>
      </c>
      <c r="CU9" s="467"/>
      <c r="CV9" s="467"/>
      <c r="CW9" s="467"/>
      <c r="CX9" s="467"/>
      <c r="CY9" s="467"/>
      <c r="CZ9" s="467"/>
      <c r="DA9" s="468"/>
      <c r="DB9" s="466">
        <v>9.6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18183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625097</v>
      </c>
      <c r="BO10" s="470"/>
      <c r="BP10" s="470"/>
      <c r="BQ10" s="470"/>
      <c r="BR10" s="470"/>
      <c r="BS10" s="470"/>
      <c r="BT10" s="470"/>
      <c r="BU10" s="471"/>
      <c r="BV10" s="469">
        <v>590153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17815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608000</v>
      </c>
      <c r="BO12" s="470"/>
      <c r="BP12" s="470"/>
      <c r="BQ12" s="470"/>
      <c r="BR12" s="470"/>
      <c r="BS12" s="470"/>
      <c r="BT12" s="470"/>
      <c r="BU12" s="471"/>
      <c r="BV12" s="469">
        <v>470000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17723</v>
      </c>
      <c r="S13" s="554"/>
      <c r="T13" s="554"/>
      <c r="U13" s="554"/>
      <c r="V13" s="555"/>
      <c r="W13" s="485" t="s">
        <v>139</v>
      </c>
      <c r="X13" s="486"/>
      <c r="Y13" s="486"/>
      <c r="Z13" s="486"/>
      <c r="AA13" s="486"/>
      <c r="AB13" s="476"/>
      <c r="AC13" s="520">
        <v>666</v>
      </c>
      <c r="AD13" s="521"/>
      <c r="AE13" s="521"/>
      <c r="AF13" s="521"/>
      <c r="AG13" s="563"/>
      <c r="AH13" s="520">
        <v>652</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147974</v>
      </c>
      <c r="BO13" s="470"/>
      <c r="BP13" s="470"/>
      <c r="BQ13" s="470"/>
      <c r="BR13" s="470"/>
      <c r="BS13" s="470"/>
      <c r="BT13" s="470"/>
      <c r="BU13" s="471"/>
      <c r="BV13" s="469">
        <v>159028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4.5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17981</v>
      </c>
      <c r="S14" s="554"/>
      <c r="T14" s="554"/>
      <c r="U14" s="554"/>
      <c r="V14" s="555"/>
      <c r="W14" s="459"/>
      <c r="X14" s="460"/>
      <c r="Y14" s="460"/>
      <c r="Z14" s="460"/>
      <c r="AA14" s="460"/>
      <c r="AB14" s="449"/>
      <c r="AC14" s="556">
        <v>7.8</v>
      </c>
      <c r="AD14" s="557"/>
      <c r="AE14" s="557"/>
      <c r="AF14" s="557"/>
      <c r="AG14" s="558"/>
      <c r="AH14" s="556">
        <v>7.9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148</v>
      </c>
      <c r="N15" s="561"/>
      <c r="O15" s="561"/>
      <c r="P15" s="561"/>
      <c r="Q15" s="562"/>
      <c r="R15" s="553">
        <v>17889</v>
      </c>
      <c r="S15" s="554"/>
      <c r="T15" s="554"/>
      <c r="U15" s="554"/>
      <c r="V15" s="555"/>
      <c r="W15" s="485" t="s">
        <v>149</v>
      </c>
      <c r="X15" s="486"/>
      <c r="Y15" s="486"/>
      <c r="Z15" s="486"/>
      <c r="AA15" s="486"/>
      <c r="AB15" s="476"/>
      <c r="AC15" s="520">
        <v>2713</v>
      </c>
      <c r="AD15" s="521"/>
      <c r="AE15" s="521"/>
      <c r="AF15" s="521"/>
      <c r="AG15" s="563"/>
      <c r="AH15" s="520">
        <v>2742</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1624094</v>
      </c>
      <c r="BO15" s="433"/>
      <c r="BP15" s="433"/>
      <c r="BQ15" s="433"/>
      <c r="BR15" s="433"/>
      <c r="BS15" s="433"/>
      <c r="BT15" s="433"/>
      <c r="BU15" s="434"/>
      <c r="BV15" s="432">
        <v>1503778</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31.6</v>
      </c>
      <c r="AD16" s="557"/>
      <c r="AE16" s="557"/>
      <c r="AF16" s="557"/>
      <c r="AG16" s="558"/>
      <c r="AH16" s="556">
        <v>33.200000000000003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3866689</v>
      </c>
      <c r="BO16" s="470"/>
      <c r="BP16" s="470"/>
      <c r="BQ16" s="470"/>
      <c r="BR16" s="470"/>
      <c r="BS16" s="470"/>
      <c r="BT16" s="470"/>
      <c r="BU16" s="471"/>
      <c r="BV16" s="469">
        <v>3717768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5202</v>
      </c>
      <c r="AD17" s="521"/>
      <c r="AE17" s="521"/>
      <c r="AF17" s="521"/>
      <c r="AG17" s="563"/>
      <c r="AH17" s="520">
        <v>4868</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2018075</v>
      </c>
      <c r="BO17" s="470"/>
      <c r="BP17" s="470"/>
      <c r="BQ17" s="470"/>
      <c r="BR17" s="470"/>
      <c r="BS17" s="470"/>
      <c r="BT17" s="470"/>
      <c r="BU17" s="471"/>
      <c r="BV17" s="469">
        <v>1884451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159</v>
      </c>
      <c r="C18" s="512"/>
      <c r="D18" s="512"/>
      <c r="E18" s="584"/>
      <c r="F18" s="584"/>
      <c r="G18" s="584"/>
      <c r="H18" s="584"/>
      <c r="I18" s="584"/>
      <c r="J18" s="584"/>
      <c r="K18" s="584"/>
      <c r="L18" s="585">
        <v>120.4</v>
      </c>
      <c r="M18" s="585"/>
      <c r="N18" s="585"/>
      <c r="O18" s="585"/>
      <c r="P18" s="585"/>
      <c r="Q18" s="585"/>
      <c r="R18" s="586"/>
      <c r="S18" s="586"/>
      <c r="T18" s="586"/>
      <c r="U18" s="586"/>
      <c r="V18" s="587"/>
      <c r="W18" s="487"/>
      <c r="X18" s="488"/>
      <c r="Y18" s="488"/>
      <c r="Z18" s="488"/>
      <c r="AA18" s="488"/>
      <c r="AB18" s="479"/>
      <c r="AC18" s="588">
        <v>60.6</v>
      </c>
      <c r="AD18" s="589"/>
      <c r="AE18" s="589"/>
      <c r="AF18" s="589"/>
      <c r="AG18" s="590"/>
      <c r="AH18" s="588">
        <v>58.9</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4006037</v>
      </c>
      <c r="BO18" s="470"/>
      <c r="BP18" s="470"/>
      <c r="BQ18" s="470"/>
      <c r="BR18" s="470"/>
      <c r="BS18" s="470"/>
      <c r="BT18" s="470"/>
      <c r="BU18" s="471"/>
      <c r="BV18" s="469">
        <v>3942850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161</v>
      </c>
      <c r="C19" s="512"/>
      <c r="D19" s="512"/>
      <c r="E19" s="584"/>
      <c r="F19" s="584"/>
      <c r="G19" s="584"/>
      <c r="H19" s="584"/>
      <c r="I19" s="584"/>
      <c r="J19" s="584"/>
      <c r="K19" s="584"/>
      <c r="L19" s="592">
        <v>144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6195477</v>
      </c>
      <c r="BO19" s="470"/>
      <c r="BP19" s="470"/>
      <c r="BQ19" s="470"/>
      <c r="BR19" s="470"/>
      <c r="BS19" s="470"/>
      <c r="BT19" s="470"/>
      <c r="BU19" s="471"/>
      <c r="BV19" s="469">
        <v>5609805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163</v>
      </c>
      <c r="C20" s="512"/>
      <c r="D20" s="512"/>
      <c r="E20" s="584"/>
      <c r="F20" s="584"/>
      <c r="G20" s="584"/>
      <c r="H20" s="584"/>
      <c r="I20" s="584"/>
      <c r="J20" s="584"/>
      <c r="K20" s="584"/>
      <c r="L20" s="592">
        <v>6874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7539442</v>
      </c>
      <c r="BO23" s="470"/>
      <c r="BP23" s="470"/>
      <c r="BQ23" s="470"/>
      <c r="BR23" s="470"/>
      <c r="BS23" s="470"/>
      <c r="BT23" s="470"/>
      <c r="BU23" s="471"/>
      <c r="BV23" s="469">
        <v>5976559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172</v>
      </c>
      <c r="F24" s="499"/>
      <c r="G24" s="499"/>
      <c r="H24" s="499"/>
      <c r="I24" s="499"/>
      <c r="J24" s="499"/>
      <c r="K24" s="500"/>
      <c r="L24" s="520">
        <v>1</v>
      </c>
      <c r="M24" s="521"/>
      <c r="N24" s="521"/>
      <c r="O24" s="521"/>
      <c r="P24" s="563"/>
      <c r="Q24" s="520">
        <v>7340</v>
      </c>
      <c r="R24" s="521"/>
      <c r="S24" s="521"/>
      <c r="T24" s="521"/>
      <c r="U24" s="521"/>
      <c r="V24" s="563"/>
      <c r="W24" s="622"/>
      <c r="X24" s="610"/>
      <c r="Y24" s="611"/>
      <c r="Z24" s="519" t="s">
        <v>173</v>
      </c>
      <c r="AA24" s="499"/>
      <c r="AB24" s="499"/>
      <c r="AC24" s="499"/>
      <c r="AD24" s="499"/>
      <c r="AE24" s="499"/>
      <c r="AF24" s="499"/>
      <c r="AG24" s="500"/>
      <c r="AH24" s="520">
        <v>132</v>
      </c>
      <c r="AI24" s="521"/>
      <c r="AJ24" s="521"/>
      <c r="AK24" s="521"/>
      <c r="AL24" s="563"/>
      <c r="AM24" s="520">
        <v>379104</v>
      </c>
      <c r="AN24" s="521"/>
      <c r="AO24" s="521"/>
      <c r="AP24" s="521"/>
      <c r="AQ24" s="521"/>
      <c r="AR24" s="563"/>
      <c r="AS24" s="520">
        <v>2872</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7178823</v>
      </c>
      <c r="BO24" s="470"/>
      <c r="BP24" s="470"/>
      <c r="BQ24" s="470"/>
      <c r="BR24" s="470"/>
      <c r="BS24" s="470"/>
      <c r="BT24" s="470"/>
      <c r="BU24" s="471"/>
      <c r="BV24" s="469">
        <v>5630535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175</v>
      </c>
      <c r="F25" s="499"/>
      <c r="G25" s="499"/>
      <c r="H25" s="499"/>
      <c r="I25" s="499"/>
      <c r="J25" s="499"/>
      <c r="K25" s="500"/>
      <c r="L25" s="520">
        <v>1</v>
      </c>
      <c r="M25" s="521"/>
      <c r="N25" s="521"/>
      <c r="O25" s="521"/>
      <c r="P25" s="563"/>
      <c r="Q25" s="520">
        <v>5910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21015</v>
      </c>
      <c r="BO25" s="433"/>
      <c r="BP25" s="433"/>
      <c r="BQ25" s="433"/>
      <c r="BR25" s="433"/>
      <c r="BS25" s="433"/>
      <c r="BT25" s="433"/>
      <c r="BU25" s="434"/>
      <c r="BV25" s="432">
        <v>23249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180</v>
      </c>
      <c r="F26" s="499"/>
      <c r="G26" s="499"/>
      <c r="H26" s="499"/>
      <c r="I26" s="499"/>
      <c r="J26" s="499"/>
      <c r="K26" s="500"/>
      <c r="L26" s="520">
        <v>1</v>
      </c>
      <c r="M26" s="521"/>
      <c r="N26" s="521"/>
      <c r="O26" s="521"/>
      <c r="P26" s="563"/>
      <c r="Q26" s="520">
        <v>5620</v>
      </c>
      <c r="R26" s="521"/>
      <c r="S26" s="521"/>
      <c r="T26" s="521"/>
      <c r="U26" s="521"/>
      <c r="V26" s="563"/>
      <c r="W26" s="622"/>
      <c r="X26" s="610"/>
      <c r="Y26" s="611"/>
      <c r="Z26" s="519" t="s">
        <v>181</v>
      </c>
      <c r="AA26" s="632"/>
      <c r="AB26" s="632"/>
      <c r="AC26" s="632"/>
      <c r="AD26" s="632"/>
      <c r="AE26" s="632"/>
      <c r="AF26" s="632"/>
      <c r="AG26" s="633"/>
      <c r="AH26" s="520">
        <v>1</v>
      </c>
      <c r="AI26" s="521"/>
      <c r="AJ26" s="521"/>
      <c r="AK26" s="521"/>
      <c r="AL26" s="563"/>
      <c r="AM26" s="520" t="s">
        <v>182</v>
      </c>
      <c r="AN26" s="521"/>
      <c r="AO26" s="521"/>
      <c r="AP26" s="521"/>
      <c r="AQ26" s="521"/>
      <c r="AR26" s="563"/>
      <c r="AS26" s="520" t="s">
        <v>183</v>
      </c>
      <c r="AT26" s="521"/>
      <c r="AU26" s="521"/>
      <c r="AV26" s="521"/>
      <c r="AW26" s="521"/>
      <c r="AX26" s="522"/>
      <c r="AY26" s="472" t="s">
        <v>184</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185</v>
      </c>
      <c r="F27" s="499"/>
      <c r="G27" s="499"/>
      <c r="H27" s="499"/>
      <c r="I27" s="499"/>
      <c r="J27" s="499"/>
      <c r="K27" s="500"/>
      <c r="L27" s="520">
        <v>1</v>
      </c>
      <c r="M27" s="521"/>
      <c r="N27" s="521"/>
      <c r="O27" s="521"/>
      <c r="P27" s="563"/>
      <c r="Q27" s="520">
        <v>2980</v>
      </c>
      <c r="R27" s="521"/>
      <c r="S27" s="521"/>
      <c r="T27" s="521"/>
      <c r="U27" s="521"/>
      <c r="V27" s="563"/>
      <c r="W27" s="622"/>
      <c r="X27" s="610"/>
      <c r="Y27" s="611"/>
      <c r="Z27" s="519" t="s">
        <v>186</v>
      </c>
      <c r="AA27" s="499"/>
      <c r="AB27" s="499"/>
      <c r="AC27" s="499"/>
      <c r="AD27" s="499"/>
      <c r="AE27" s="499"/>
      <c r="AF27" s="499"/>
      <c r="AG27" s="500"/>
      <c r="AH27" s="520">
        <v>2</v>
      </c>
      <c r="AI27" s="521"/>
      <c r="AJ27" s="521"/>
      <c r="AK27" s="521"/>
      <c r="AL27" s="563"/>
      <c r="AM27" s="520" t="s">
        <v>182</v>
      </c>
      <c r="AN27" s="521"/>
      <c r="AO27" s="521"/>
      <c r="AP27" s="521"/>
      <c r="AQ27" s="521"/>
      <c r="AR27" s="563"/>
      <c r="AS27" s="520" t="s">
        <v>182</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v>198761</v>
      </c>
      <c r="BO27" s="646"/>
      <c r="BP27" s="646"/>
      <c r="BQ27" s="646"/>
      <c r="BR27" s="646"/>
      <c r="BS27" s="646"/>
      <c r="BT27" s="646"/>
      <c r="BU27" s="647"/>
      <c r="BV27" s="645">
        <v>198755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188</v>
      </c>
      <c r="F28" s="499"/>
      <c r="G28" s="499"/>
      <c r="H28" s="499"/>
      <c r="I28" s="499"/>
      <c r="J28" s="499"/>
      <c r="K28" s="500"/>
      <c r="L28" s="520">
        <v>1</v>
      </c>
      <c r="M28" s="521"/>
      <c r="N28" s="521"/>
      <c r="O28" s="521"/>
      <c r="P28" s="563"/>
      <c r="Q28" s="520">
        <v>2280</v>
      </c>
      <c r="R28" s="521"/>
      <c r="S28" s="521"/>
      <c r="T28" s="521"/>
      <c r="U28" s="521"/>
      <c r="V28" s="563"/>
      <c r="W28" s="622"/>
      <c r="X28" s="610"/>
      <c r="Y28" s="611"/>
      <c r="Z28" s="519" t="s">
        <v>189</v>
      </c>
      <c r="AA28" s="499"/>
      <c r="AB28" s="499"/>
      <c r="AC28" s="499"/>
      <c r="AD28" s="499"/>
      <c r="AE28" s="499"/>
      <c r="AF28" s="499"/>
      <c r="AG28" s="500"/>
      <c r="AH28" s="520" t="s">
        <v>178</v>
      </c>
      <c r="AI28" s="521"/>
      <c r="AJ28" s="521"/>
      <c r="AK28" s="521"/>
      <c r="AL28" s="563"/>
      <c r="AM28" s="520" t="s">
        <v>137</v>
      </c>
      <c r="AN28" s="521"/>
      <c r="AO28" s="521"/>
      <c r="AP28" s="521"/>
      <c r="AQ28" s="521"/>
      <c r="AR28" s="563"/>
      <c r="AS28" s="520" t="s">
        <v>178</v>
      </c>
      <c r="AT28" s="521"/>
      <c r="AU28" s="521"/>
      <c r="AV28" s="521"/>
      <c r="AW28" s="521"/>
      <c r="AX28" s="522"/>
      <c r="AY28" s="648" t="s">
        <v>190</v>
      </c>
      <c r="AZ28" s="649"/>
      <c r="BA28" s="649"/>
      <c r="BB28" s="650"/>
      <c r="BC28" s="429" t="s">
        <v>48</v>
      </c>
      <c r="BD28" s="430"/>
      <c r="BE28" s="430"/>
      <c r="BF28" s="430"/>
      <c r="BG28" s="430"/>
      <c r="BH28" s="430"/>
      <c r="BI28" s="430"/>
      <c r="BJ28" s="430"/>
      <c r="BK28" s="430"/>
      <c r="BL28" s="430"/>
      <c r="BM28" s="431"/>
      <c r="BN28" s="432">
        <v>1888599</v>
      </c>
      <c r="BO28" s="433"/>
      <c r="BP28" s="433"/>
      <c r="BQ28" s="433"/>
      <c r="BR28" s="433"/>
      <c r="BS28" s="433"/>
      <c r="BT28" s="433"/>
      <c r="BU28" s="434"/>
      <c r="BV28" s="432">
        <v>1871502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191</v>
      </c>
      <c r="F29" s="499"/>
      <c r="G29" s="499"/>
      <c r="H29" s="499"/>
      <c r="I29" s="499"/>
      <c r="J29" s="499"/>
      <c r="K29" s="500"/>
      <c r="L29" s="520">
        <v>12</v>
      </c>
      <c r="M29" s="521"/>
      <c r="N29" s="521"/>
      <c r="O29" s="521"/>
      <c r="P29" s="563"/>
      <c r="Q29" s="520">
        <v>2080</v>
      </c>
      <c r="R29" s="521"/>
      <c r="S29" s="521"/>
      <c r="T29" s="521"/>
      <c r="U29" s="521"/>
      <c r="V29" s="563"/>
      <c r="W29" s="623"/>
      <c r="X29" s="624"/>
      <c r="Y29" s="625"/>
      <c r="Z29" s="519" t="s">
        <v>192</v>
      </c>
      <c r="AA29" s="499"/>
      <c r="AB29" s="499"/>
      <c r="AC29" s="499"/>
      <c r="AD29" s="499"/>
      <c r="AE29" s="499"/>
      <c r="AF29" s="499"/>
      <c r="AG29" s="500"/>
      <c r="AH29" s="520">
        <v>134</v>
      </c>
      <c r="AI29" s="521"/>
      <c r="AJ29" s="521"/>
      <c r="AK29" s="521"/>
      <c r="AL29" s="563"/>
      <c r="AM29" s="520">
        <v>386630</v>
      </c>
      <c r="AN29" s="521"/>
      <c r="AO29" s="521"/>
      <c r="AP29" s="521"/>
      <c r="AQ29" s="521"/>
      <c r="AR29" s="563"/>
      <c r="AS29" s="520">
        <v>2885</v>
      </c>
      <c r="AT29" s="521"/>
      <c r="AU29" s="521"/>
      <c r="AV29" s="521"/>
      <c r="AW29" s="521"/>
      <c r="AX29" s="522"/>
      <c r="AY29" s="651"/>
      <c r="AZ29" s="652"/>
      <c r="BA29" s="652"/>
      <c r="BB29" s="653"/>
      <c r="BC29" s="503" t="s">
        <v>193</v>
      </c>
      <c r="BD29" s="504"/>
      <c r="BE29" s="504"/>
      <c r="BF29" s="504"/>
      <c r="BG29" s="504"/>
      <c r="BH29" s="504"/>
      <c r="BI29" s="504"/>
      <c r="BJ29" s="504"/>
      <c r="BK29" s="504"/>
      <c r="BL29" s="504"/>
      <c r="BM29" s="505"/>
      <c r="BN29" s="469">
        <v>9</v>
      </c>
      <c r="BO29" s="470"/>
      <c r="BP29" s="470"/>
      <c r="BQ29" s="470"/>
      <c r="BR29" s="470"/>
      <c r="BS29" s="470"/>
      <c r="BT29" s="470"/>
      <c r="BU29" s="471"/>
      <c r="BV29" s="469">
        <v>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1487146</v>
      </c>
      <c r="BO30" s="646"/>
      <c r="BP30" s="646"/>
      <c r="BQ30" s="646"/>
      <c r="BR30" s="646"/>
      <c r="BS30" s="646"/>
      <c r="BT30" s="646"/>
      <c r="BU30" s="647"/>
      <c r="BV30" s="645">
        <v>2393677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201</v>
      </c>
      <c r="D33" s="493"/>
      <c r="E33" s="458" t="s">
        <v>202</v>
      </c>
      <c r="F33" s="458"/>
      <c r="G33" s="458"/>
      <c r="H33" s="458"/>
      <c r="I33" s="458"/>
      <c r="J33" s="458"/>
      <c r="K33" s="458"/>
      <c r="L33" s="458"/>
      <c r="M33" s="458"/>
      <c r="N33" s="458"/>
      <c r="O33" s="458"/>
      <c r="P33" s="458"/>
      <c r="Q33" s="458"/>
      <c r="R33" s="458"/>
      <c r="S33" s="458"/>
      <c r="T33" s="216"/>
      <c r="U33" s="493" t="s">
        <v>203</v>
      </c>
      <c r="V33" s="493"/>
      <c r="W33" s="458" t="s">
        <v>204</v>
      </c>
      <c r="X33" s="458"/>
      <c r="Y33" s="458"/>
      <c r="Z33" s="458"/>
      <c r="AA33" s="458"/>
      <c r="AB33" s="458"/>
      <c r="AC33" s="458"/>
      <c r="AD33" s="458"/>
      <c r="AE33" s="458"/>
      <c r="AF33" s="458"/>
      <c r="AG33" s="458"/>
      <c r="AH33" s="458"/>
      <c r="AI33" s="458"/>
      <c r="AJ33" s="458"/>
      <c r="AK33" s="458"/>
      <c r="AL33" s="216"/>
      <c r="AM33" s="493" t="s">
        <v>205</v>
      </c>
      <c r="AN33" s="493"/>
      <c r="AO33" s="458" t="s">
        <v>202</v>
      </c>
      <c r="AP33" s="458"/>
      <c r="AQ33" s="458"/>
      <c r="AR33" s="458"/>
      <c r="AS33" s="458"/>
      <c r="AT33" s="458"/>
      <c r="AU33" s="458"/>
      <c r="AV33" s="458"/>
      <c r="AW33" s="458"/>
      <c r="AX33" s="458"/>
      <c r="AY33" s="458"/>
      <c r="AZ33" s="458"/>
      <c r="BA33" s="458"/>
      <c r="BB33" s="458"/>
      <c r="BC33" s="458"/>
      <c r="BD33" s="217"/>
      <c r="BE33" s="458" t="s">
        <v>206</v>
      </c>
      <c r="BF33" s="458"/>
      <c r="BG33" s="458" t="s">
        <v>207</v>
      </c>
      <c r="BH33" s="458"/>
      <c r="BI33" s="458"/>
      <c r="BJ33" s="458"/>
      <c r="BK33" s="458"/>
      <c r="BL33" s="458"/>
      <c r="BM33" s="458"/>
      <c r="BN33" s="458"/>
      <c r="BO33" s="458"/>
      <c r="BP33" s="458"/>
      <c r="BQ33" s="458"/>
      <c r="BR33" s="458"/>
      <c r="BS33" s="458"/>
      <c r="BT33" s="458"/>
      <c r="BU33" s="458"/>
      <c r="BV33" s="217"/>
      <c r="BW33" s="493" t="s">
        <v>206</v>
      </c>
      <c r="BX33" s="493"/>
      <c r="BY33" s="458" t="s">
        <v>208</v>
      </c>
      <c r="BZ33" s="458"/>
      <c r="CA33" s="458"/>
      <c r="CB33" s="458"/>
      <c r="CC33" s="458"/>
      <c r="CD33" s="458"/>
      <c r="CE33" s="458"/>
      <c r="CF33" s="458"/>
      <c r="CG33" s="458"/>
      <c r="CH33" s="458"/>
      <c r="CI33" s="458"/>
      <c r="CJ33" s="458"/>
      <c r="CK33" s="458"/>
      <c r="CL33" s="458"/>
      <c r="CM33" s="458"/>
      <c r="CN33" s="216"/>
      <c r="CO33" s="493" t="s">
        <v>209</v>
      </c>
      <c r="CP33" s="493"/>
      <c r="CQ33" s="458" t="s">
        <v>210</v>
      </c>
      <c r="CR33" s="458"/>
      <c r="CS33" s="458"/>
      <c r="CT33" s="458"/>
      <c r="CU33" s="458"/>
      <c r="CV33" s="458"/>
      <c r="CW33" s="458"/>
      <c r="CX33" s="458"/>
      <c r="CY33" s="458"/>
      <c r="CZ33" s="458"/>
      <c r="DA33" s="458"/>
      <c r="DB33" s="458"/>
      <c r="DC33" s="458"/>
      <c r="DD33" s="458"/>
      <c r="DE33" s="458"/>
      <c r="DF33" s="216"/>
      <c r="DG33" s="657" t="s">
        <v>211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宮崎県北部広域行政事務組合（一般会計）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財団法人門川ふるさと文化財団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宮崎県北部広域行政事務組合（特別会計）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宮崎県林業公社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宮崎県後期高齢者医療広域連合（一般会計）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耳川広域森林組合</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宮崎県後期高齢者医療広域連合（特別会計）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日向東臼杵広域連合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宮崎県市町村総合事務組合（一般会計）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宮崎県市町村総合事務組合（特別会計）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宮崎県市町村総合事務組合（自治会館）</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216</v>
      </c>
    </row>
    <row r="50" spans="5:5" x14ac:dyDescent="0.2">
      <c r="E50" s="188" t="s">
        <v>217</v>
      </c>
    </row>
    <row r="51" spans="5:5" x14ac:dyDescent="0.2">
      <c r="E51" s="188" t="s">
        <v>218</v>
      </c>
    </row>
    <row r="52" spans="5:5" x14ac:dyDescent="0.2">
      <c r="E52" s="188" t="s">
        <v>219</v>
      </c>
    </row>
    <row r="53" spans="5:5" x14ac:dyDescent="0.2"/>
    <row r="54" spans="5:5" x14ac:dyDescent="0.2"/>
    <row r="55" spans="5:5" x14ac:dyDescent="0.2"/>
    <row r="56" spans="5:5" x14ac:dyDescent="0.2"/>
  </sheetData>
  <sheetProtection algorithmName="SHA-512" hashValue="MKbqT++4LDbBrIc+UaT84BUV9D4722Jg0MCtEuLRVIc99OGJxE62pvMIs3/IE6FnbkqJKhq+fg7FKR23TWxxsA==" saltValue="yV1ozoKld5zlAeb9dP0O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50" t="s">
        <v>563</v>
      </c>
      <c r="D34" s="1250"/>
      <c r="E34" s="1251"/>
      <c r="F34" s="32">
        <v>7.69</v>
      </c>
      <c r="G34" s="33">
        <v>7.76</v>
      </c>
      <c r="H34" s="33">
        <v>8.82</v>
      </c>
      <c r="I34" s="33">
        <v>10.78</v>
      </c>
      <c r="J34" s="34">
        <v>12.23</v>
      </c>
      <c r="K34" s="22"/>
      <c r="L34" s="22"/>
      <c r="M34" s="22"/>
      <c r="N34" s="22"/>
      <c r="O34" s="22"/>
      <c r="P34" s="22"/>
    </row>
    <row r="35" spans="1:16" ht="39" customHeight="1" x14ac:dyDescent="0.2">
      <c r="A35" s="22"/>
      <c r="B35" s="35"/>
      <c r="C35" s="1244" t="s">
        <v>564</v>
      </c>
      <c r="D35" s="1245"/>
      <c r="E35" s="1246"/>
      <c r="F35" s="36">
        <v>4.46</v>
      </c>
      <c r="G35" s="37">
        <v>4.84</v>
      </c>
      <c r="H35" s="37">
        <v>5.8</v>
      </c>
      <c r="I35" s="37">
        <v>6.73</v>
      </c>
      <c r="J35" s="38">
        <v>9.4600000000000009</v>
      </c>
      <c r="K35" s="22"/>
      <c r="L35" s="22"/>
      <c r="M35" s="22"/>
      <c r="N35" s="22"/>
      <c r="O35" s="22"/>
      <c r="P35" s="22"/>
    </row>
    <row r="36" spans="1:16" ht="39" customHeight="1" x14ac:dyDescent="0.2">
      <c r="A36" s="22"/>
      <c r="B36" s="35"/>
      <c r="C36" s="1244" t="s">
        <v>565</v>
      </c>
      <c r="D36" s="1245"/>
      <c r="E36" s="1246"/>
      <c r="F36" s="36">
        <v>6.56</v>
      </c>
      <c r="G36" s="37">
        <v>5.17</v>
      </c>
      <c r="H36" s="37">
        <v>5.32</v>
      </c>
      <c r="I36" s="37">
        <v>5.98</v>
      </c>
      <c r="J36" s="38">
        <v>5.71</v>
      </c>
      <c r="K36" s="22"/>
      <c r="L36" s="22"/>
      <c r="M36" s="22"/>
      <c r="N36" s="22"/>
      <c r="O36" s="22"/>
      <c r="P36" s="22"/>
    </row>
    <row r="37" spans="1:16" ht="39" customHeight="1" x14ac:dyDescent="0.2">
      <c r="A37" s="22"/>
      <c r="B37" s="35"/>
      <c r="C37" s="1244" t="s">
        <v>566</v>
      </c>
      <c r="D37" s="1245"/>
      <c r="E37" s="1246"/>
      <c r="F37" s="36">
        <v>1.98</v>
      </c>
      <c r="G37" s="37">
        <v>1.83</v>
      </c>
      <c r="H37" s="37">
        <v>2.33</v>
      </c>
      <c r="I37" s="37">
        <v>2.08</v>
      </c>
      <c r="J37" s="38">
        <v>1.99</v>
      </c>
      <c r="K37" s="22"/>
      <c r="L37" s="22"/>
      <c r="M37" s="22"/>
      <c r="N37" s="22"/>
      <c r="O37" s="22"/>
      <c r="P37" s="22"/>
    </row>
    <row r="38" spans="1:16" ht="39" customHeight="1" x14ac:dyDescent="0.2">
      <c r="A38" s="22"/>
      <c r="B38" s="35"/>
      <c r="C38" s="1244" t="s">
        <v>567</v>
      </c>
      <c r="D38" s="1245"/>
      <c r="E38" s="1246"/>
      <c r="F38" s="36">
        <v>0.05</v>
      </c>
      <c r="G38" s="37">
        <v>7.0000000000000007E-2</v>
      </c>
      <c r="H38" s="37">
        <v>7.0000000000000007E-2</v>
      </c>
      <c r="I38" s="37">
        <v>0.09</v>
      </c>
      <c r="J38" s="38">
        <v>0.09</v>
      </c>
      <c r="K38" s="22"/>
      <c r="L38" s="22"/>
      <c r="M38" s="22"/>
      <c r="N38" s="22"/>
      <c r="O38" s="22"/>
      <c r="P38" s="22"/>
    </row>
    <row r="39" spans="1:16" ht="39" customHeight="1" x14ac:dyDescent="0.2">
      <c r="A39" s="22"/>
      <c r="B39" s="35"/>
      <c r="C39" s="1244" t="s">
        <v>568</v>
      </c>
      <c r="D39" s="1245"/>
      <c r="E39" s="1246"/>
      <c r="F39" s="36">
        <v>0.03</v>
      </c>
      <c r="G39" s="37">
        <v>0.04</v>
      </c>
      <c r="H39" s="37">
        <v>0.03</v>
      </c>
      <c r="I39" s="37">
        <v>7.0000000000000007E-2</v>
      </c>
      <c r="J39" s="38">
        <v>0.04</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569</v>
      </c>
      <c r="D42" s="1245"/>
      <c r="E42" s="1246"/>
      <c r="F42" s="36" t="s">
        <v>515</v>
      </c>
      <c r="G42" s="37" t="s">
        <v>515</v>
      </c>
      <c r="H42" s="37" t="s">
        <v>515</v>
      </c>
      <c r="I42" s="37" t="s">
        <v>515</v>
      </c>
      <c r="J42" s="38" t="s">
        <v>515</v>
      </c>
      <c r="K42" s="22"/>
      <c r="L42" s="22"/>
      <c r="M42" s="22"/>
      <c r="N42" s="22"/>
      <c r="O42" s="22"/>
      <c r="P42" s="22"/>
    </row>
    <row r="43" spans="1:16" ht="39" customHeight="1" thickBot="1" x14ac:dyDescent="0.25">
      <c r="A43" s="22"/>
      <c r="B43" s="40"/>
      <c r="C43" s="1247" t="s">
        <v>570</v>
      </c>
      <c r="D43" s="1248"/>
      <c r="E43" s="1249"/>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zMWApiY4FHgDK2huMfu2fTYNgw6Co+ALQvXXkq1U2TXED2ADm3j4cdWqkTPj8naW8jnn7QNN2B4u8WuKc36mw==" saltValue="QeeSkF+2bWbFpgFdytQw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473</v>
      </c>
      <c r="L45" s="60">
        <v>543</v>
      </c>
      <c r="M45" s="60">
        <v>567</v>
      </c>
      <c r="N45" s="60">
        <v>574</v>
      </c>
      <c r="O45" s="61">
        <v>594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x14ac:dyDescent="0.2">
      <c r="A48" s="48"/>
      <c r="B48" s="1254"/>
      <c r="C48" s="1255"/>
      <c r="D48" s="62"/>
      <c r="E48" s="1260" t="s">
        <v>15</v>
      </c>
      <c r="F48" s="1260"/>
      <c r="G48" s="1260"/>
      <c r="H48" s="1260"/>
      <c r="I48" s="1260"/>
      <c r="J48" s="1261"/>
      <c r="K48" s="63">
        <v>0</v>
      </c>
      <c r="L48" s="64">
        <v>2</v>
      </c>
      <c r="M48" s="64">
        <v>0</v>
      </c>
      <c r="N48" s="64">
        <v>0</v>
      </c>
      <c r="O48" s="65">
        <v>0</v>
      </c>
      <c r="P48" s="48"/>
      <c r="Q48" s="48"/>
      <c r="R48" s="48"/>
      <c r="S48" s="48"/>
      <c r="T48" s="48"/>
      <c r="U48" s="48"/>
    </row>
    <row r="49" spans="1:21" ht="30.75" customHeight="1" x14ac:dyDescent="0.2">
      <c r="A49" s="48"/>
      <c r="B49" s="1254"/>
      <c r="C49" s="1255"/>
      <c r="D49" s="62"/>
      <c r="E49" s="1260" t="s">
        <v>16</v>
      </c>
      <c r="F49" s="1260"/>
      <c r="G49" s="1260"/>
      <c r="H49" s="1260"/>
      <c r="I49" s="1260"/>
      <c r="J49" s="1261"/>
      <c r="K49" s="63">
        <v>26</v>
      </c>
      <c r="L49" s="64">
        <v>26</v>
      </c>
      <c r="M49" s="64">
        <v>26</v>
      </c>
      <c r="N49" s="64">
        <v>23</v>
      </c>
      <c r="O49" s="65">
        <v>15</v>
      </c>
      <c r="P49" s="48"/>
      <c r="Q49" s="48"/>
      <c r="R49" s="48"/>
      <c r="S49" s="48"/>
      <c r="T49" s="48"/>
      <c r="U49" s="48"/>
    </row>
    <row r="50" spans="1:21" ht="30.75" customHeight="1" x14ac:dyDescent="0.2">
      <c r="A50" s="48"/>
      <c r="B50" s="1254"/>
      <c r="C50" s="1255"/>
      <c r="D50" s="62"/>
      <c r="E50" s="1260" t="s">
        <v>17</v>
      </c>
      <c r="F50" s="1260"/>
      <c r="G50" s="1260"/>
      <c r="H50" s="1260"/>
      <c r="I50" s="1260"/>
      <c r="J50" s="1261"/>
      <c r="K50" s="63">
        <v>2</v>
      </c>
      <c r="L50" s="64">
        <v>2</v>
      </c>
      <c r="M50" s="64">
        <v>2</v>
      </c>
      <c r="N50" s="64">
        <v>2</v>
      </c>
      <c r="O50" s="65">
        <v>2</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515</v>
      </c>
      <c r="L51" s="64" t="s">
        <v>515</v>
      </c>
      <c r="M51" s="64" t="s">
        <v>515</v>
      </c>
      <c r="N51" s="64" t="s">
        <v>515</v>
      </c>
      <c r="O51" s="65" t="s">
        <v>515</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444</v>
      </c>
      <c r="L52" s="64">
        <v>423</v>
      </c>
      <c r="M52" s="64">
        <v>412</v>
      </c>
      <c r="N52" s="64">
        <v>407</v>
      </c>
      <c r="O52" s="65">
        <v>400</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57</v>
      </c>
      <c r="L53" s="69">
        <v>150</v>
      </c>
      <c r="M53" s="69">
        <v>183</v>
      </c>
      <c r="N53" s="69">
        <v>192</v>
      </c>
      <c r="O53" s="70">
        <v>211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nxsIWmf3uXtnGvcLpZBbNTZQ+DbWsReIrr4Vi7hyhCkzj/8KKW5jWEt6ZVunrgcMCkEMcwO/cBeQoKe1V6Dg==" saltValue="q9xpPZCvsEuEFnwi5Qe3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22"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78" t="s">
        <v>30</v>
      </c>
      <c r="C41" s="1279"/>
      <c r="D41" s="102"/>
      <c r="E41" s="1284" t="s">
        <v>31</v>
      </c>
      <c r="F41" s="1284"/>
      <c r="G41" s="1284"/>
      <c r="H41" s="1285"/>
      <c r="I41" s="103">
        <v>5818</v>
      </c>
      <c r="J41" s="104">
        <v>5831</v>
      </c>
      <c r="K41" s="104">
        <v>5839</v>
      </c>
      <c r="L41" s="104">
        <v>5977</v>
      </c>
      <c r="M41" s="105">
        <v>7539</v>
      </c>
    </row>
    <row r="42" spans="2:13" ht="27.75" customHeight="1" x14ac:dyDescent="0.2">
      <c r="B42" s="1280"/>
      <c r="C42" s="1281"/>
      <c r="D42" s="106"/>
      <c r="E42" s="1286" t="s">
        <v>32</v>
      </c>
      <c r="F42" s="1286"/>
      <c r="G42" s="1286"/>
      <c r="H42" s="1287"/>
      <c r="I42" s="107">
        <v>27</v>
      </c>
      <c r="J42" s="108">
        <v>25</v>
      </c>
      <c r="K42" s="108">
        <v>23</v>
      </c>
      <c r="L42" s="108">
        <v>20</v>
      </c>
      <c r="M42" s="109">
        <v>18</v>
      </c>
    </row>
    <row r="43" spans="2:13" ht="27.75" customHeight="1" x14ac:dyDescent="0.2">
      <c r="B43" s="1280"/>
      <c r="C43" s="1281"/>
      <c r="D43" s="106"/>
      <c r="E43" s="1286" t="s">
        <v>33</v>
      </c>
      <c r="F43" s="1286"/>
      <c r="G43" s="1286"/>
      <c r="H43" s="1287"/>
      <c r="I43" s="107">
        <v>1</v>
      </c>
      <c r="J43" s="108">
        <v>1</v>
      </c>
      <c r="K43" s="108">
        <v>7</v>
      </c>
      <c r="L43" s="108">
        <v>7</v>
      </c>
      <c r="M43" s="109" t="s">
        <v>515</v>
      </c>
    </row>
    <row r="44" spans="2:13" ht="27.75" customHeight="1" x14ac:dyDescent="0.2">
      <c r="B44" s="1280"/>
      <c r="C44" s="1281"/>
      <c r="D44" s="106"/>
      <c r="E44" s="1286" t="s">
        <v>34</v>
      </c>
      <c r="F44" s="1286"/>
      <c r="G44" s="1286"/>
      <c r="H44" s="1287"/>
      <c r="I44" s="107">
        <v>141</v>
      </c>
      <c r="J44" s="108">
        <v>109</v>
      </c>
      <c r="K44" s="108">
        <v>84</v>
      </c>
      <c r="L44" s="108">
        <v>60</v>
      </c>
      <c r="M44" s="109">
        <v>41</v>
      </c>
    </row>
    <row r="45" spans="2:13" ht="27.75" customHeight="1" x14ac:dyDescent="0.2">
      <c r="B45" s="1280"/>
      <c r="C45" s="1281"/>
      <c r="D45" s="106"/>
      <c r="E45" s="1286" t="s">
        <v>35</v>
      </c>
      <c r="F45" s="1286"/>
      <c r="G45" s="1286"/>
      <c r="H45" s="1287"/>
      <c r="I45" s="107">
        <v>132</v>
      </c>
      <c r="J45" s="108">
        <v>91</v>
      </c>
      <c r="K45" s="108">
        <v>116</v>
      </c>
      <c r="L45" s="108">
        <v>147</v>
      </c>
      <c r="M45" s="109">
        <v>253</v>
      </c>
    </row>
    <row r="46" spans="2:13" ht="27.75" customHeight="1" x14ac:dyDescent="0.2">
      <c r="B46" s="1280"/>
      <c r="C46" s="1281"/>
      <c r="D46" s="110"/>
      <c r="E46" s="1286" t="s">
        <v>36</v>
      </c>
      <c r="F46" s="1286"/>
      <c r="G46" s="1286"/>
      <c r="H46" s="1287"/>
      <c r="I46" s="107">
        <v>3</v>
      </c>
      <c r="J46" s="108">
        <v>3</v>
      </c>
      <c r="K46" s="108">
        <v>3</v>
      </c>
      <c r="L46" s="108">
        <v>3</v>
      </c>
      <c r="M46" s="109" t="s">
        <v>515</v>
      </c>
    </row>
    <row r="47" spans="2:13" ht="27.75" customHeight="1" x14ac:dyDescent="0.2">
      <c r="B47" s="1280"/>
      <c r="C47" s="1281"/>
      <c r="D47" s="111"/>
      <c r="E47" s="1288" t="s">
        <v>37</v>
      </c>
      <c r="F47" s="1289"/>
      <c r="G47" s="1289"/>
      <c r="H47" s="1290"/>
      <c r="I47" s="107" t="s">
        <v>515</v>
      </c>
      <c r="J47" s="108" t="s">
        <v>515</v>
      </c>
      <c r="K47" s="108" t="s">
        <v>515</v>
      </c>
      <c r="L47" s="108" t="s">
        <v>515</v>
      </c>
      <c r="M47" s="109" t="s">
        <v>515</v>
      </c>
    </row>
    <row r="48" spans="2:13" ht="27.75" customHeight="1" x14ac:dyDescent="0.2">
      <c r="B48" s="1280"/>
      <c r="C48" s="1281"/>
      <c r="D48" s="106"/>
      <c r="E48" s="1286" t="s">
        <v>38</v>
      </c>
      <c r="F48" s="1286"/>
      <c r="G48" s="1286"/>
      <c r="H48" s="1287"/>
      <c r="I48" s="107" t="s">
        <v>515</v>
      </c>
      <c r="J48" s="108" t="s">
        <v>515</v>
      </c>
      <c r="K48" s="108" t="s">
        <v>515</v>
      </c>
      <c r="L48" s="108" t="s">
        <v>515</v>
      </c>
      <c r="M48" s="109" t="s">
        <v>515</v>
      </c>
    </row>
    <row r="49" spans="2:13" ht="27.75" customHeight="1" x14ac:dyDescent="0.2">
      <c r="B49" s="1282"/>
      <c r="C49" s="1283"/>
      <c r="D49" s="106"/>
      <c r="E49" s="1286" t="s">
        <v>39</v>
      </c>
      <c r="F49" s="1286"/>
      <c r="G49" s="1286"/>
      <c r="H49" s="1287"/>
      <c r="I49" s="107" t="s">
        <v>515</v>
      </c>
      <c r="J49" s="108" t="s">
        <v>515</v>
      </c>
      <c r="K49" s="108" t="s">
        <v>515</v>
      </c>
      <c r="L49" s="108" t="s">
        <v>515</v>
      </c>
      <c r="M49" s="109" t="s">
        <v>515</v>
      </c>
    </row>
    <row r="50" spans="2:13" ht="27.75" customHeight="1" x14ac:dyDescent="0.2">
      <c r="B50" s="1291" t="s">
        <v>40</v>
      </c>
      <c r="C50" s="1292"/>
      <c r="D50" s="112"/>
      <c r="E50" s="1286" t="s">
        <v>41</v>
      </c>
      <c r="F50" s="1286"/>
      <c r="G50" s="1286"/>
      <c r="H50" s="1287"/>
      <c r="I50" s="107">
        <v>5011</v>
      </c>
      <c r="J50" s="108">
        <v>5318</v>
      </c>
      <c r="K50" s="108">
        <v>5300</v>
      </c>
      <c r="L50" s="108">
        <v>4727</v>
      </c>
      <c r="M50" s="109">
        <v>3985</v>
      </c>
    </row>
    <row r="51" spans="2:13" ht="27.75" customHeight="1" x14ac:dyDescent="0.2">
      <c r="B51" s="1280"/>
      <c r="C51" s="1281"/>
      <c r="D51" s="106"/>
      <c r="E51" s="1286" t="s">
        <v>42</v>
      </c>
      <c r="F51" s="1286"/>
      <c r="G51" s="1286"/>
      <c r="H51" s="1287"/>
      <c r="I51" s="107">
        <v>280</v>
      </c>
      <c r="J51" s="108">
        <v>388</v>
      </c>
      <c r="K51" s="108">
        <v>495</v>
      </c>
      <c r="L51" s="108">
        <v>476</v>
      </c>
      <c r="M51" s="109">
        <v>448</v>
      </c>
    </row>
    <row r="52" spans="2:13" ht="27.75" customHeight="1" x14ac:dyDescent="0.2">
      <c r="B52" s="1282"/>
      <c r="C52" s="1283"/>
      <c r="D52" s="106"/>
      <c r="E52" s="1286" t="s">
        <v>43</v>
      </c>
      <c r="F52" s="1286"/>
      <c r="G52" s="1286"/>
      <c r="H52" s="1287"/>
      <c r="I52" s="107">
        <v>4275</v>
      </c>
      <c r="J52" s="108">
        <v>4187</v>
      </c>
      <c r="K52" s="108">
        <v>4186</v>
      </c>
      <c r="L52" s="108">
        <v>4931</v>
      </c>
      <c r="M52" s="109">
        <v>5319</v>
      </c>
    </row>
    <row r="53" spans="2:13" ht="27.75" customHeight="1" thickBot="1" x14ac:dyDescent="0.25">
      <c r="B53" s="1293" t="s">
        <v>44</v>
      </c>
      <c r="C53" s="1294"/>
      <c r="D53" s="113"/>
      <c r="E53" s="1295" t="s">
        <v>45</v>
      </c>
      <c r="F53" s="1295"/>
      <c r="G53" s="1295"/>
      <c r="H53" s="1296"/>
      <c r="I53" s="114">
        <v>-3443</v>
      </c>
      <c r="J53" s="115">
        <v>-3832</v>
      </c>
      <c r="K53" s="115">
        <v>-3909</v>
      </c>
      <c r="L53" s="115">
        <v>-3920</v>
      </c>
      <c r="M53" s="116">
        <v>-1900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q7pPElxZw/HXSLYQZihdJoR1kOjL0ydKIYhwdb9XCXcvtEo39c8H3LuAwH/MBL7Hru5gwEUwhiQXLFnyKAr4qA==" saltValue="gXvEbn3fjR0p4r0DCAh4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5" t="s">
        <v>48</v>
      </c>
      <c r="D55" s="1305"/>
      <c r="E55" s="1306"/>
      <c r="F55" s="128">
        <v>1751</v>
      </c>
      <c r="G55" s="128">
        <v>1872</v>
      </c>
      <c r="H55" s="129">
        <v>1889</v>
      </c>
    </row>
    <row r="56" spans="2:8" ht="52.5" customHeight="1" x14ac:dyDescent="0.2">
      <c r="B56" s="130"/>
      <c r="C56" s="1307" t="s">
        <v>49</v>
      </c>
      <c r="D56" s="1307"/>
      <c r="E56" s="1308"/>
      <c r="F56" s="131">
        <v>0</v>
      </c>
      <c r="G56" s="131">
        <v>0</v>
      </c>
      <c r="H56" s="132">
        <v>0</v>
      </c>
    </row>
    <row r="57" spans="2:8" ht="53.25" customHeight="1" x14ac:dyDescent="0.2">
      <c r="B57" s="130"/>
      <c r="C57" s="1309" t="s">
        <v>50</v>
      </c>
      <c r="D57" s="1309"/>
      <c r="E57" s="1310"/>
      <c r="F57" s="133">
        <v>2945</v>
      </c>
      <c r="G57" s="133">
        <v>2394</v>
      </c>
      <c r="H57" s="134">
        <v>1487</v>
      </c>
    </row>
    <row r="58" spans="2:8" ht="45.75" customHeight="1" x14ac:dyDescent="0.2">
      <c r="B58" s="135"/>
      <c r="C58" s="1297" t="s">
        <v>602</v>
      </c>
      <c r="D58" s="1298"/>
      <c r="E58" s="1299"/>
      <c r="F58" s="136">
        <v>1560</v>
      </c>
      <c r="G58" s="136">
        <v>1419</v>
      </c>
      <c r="H58" s="137">
        <v>1079</v>
      </c>
    </row>
    <row r="59" spans="2:8" ht="45.75" customHeight="1" x14ac:dyDescent="0.2">
      <c r="B59" s="135"/>
      <c r="C59" s="1297" t="s">
        <v>603</v>
      </c>
      <c r="D59" s="1298"/>
      <c r="E59" s="1299"/>
      <c r="F59" s="136">
        <v>227</v>
      </c>
      <c r="G59" s="136">
        <v>227</v>
      </c>
      <c r="H59" s="137">
        <v>227</v>
      </c>
    </row>
    <row r="60" spans="2:8" ht="45.75" customHeight="1" x14ac:dyDescent="0.2">
      <c r="B60" s="135"/>
      <c r="C60" s="1297" t="s">
        <v>604</v>
      </c>
      <c r="D60" s="1298"/>
      <c r="E60" s="1299"/>
      <c r="F60" s="136">
        <v>10</v>
      </c>
      <c r="G60" s="136">
        <v>19</v>
      </c>
      <c r="H60" s="137">
        <v>106</v>
      </c>
    </row>
    <row r="61" spans="2:8" ht="45.75" customHeight="1" x14ac:dyDescent="0.2">
      <c r="B61" s="135"/>
      <c r="C61" s="1297" t="s">
        <v>605</v>
      </c>
      <c r="D61" s="1298"/>
      <c r="E61" s="1299"/>
      <c r="F61" s="136">
        <v>20</v>
      </c>
      <c r="G61" s="136">
        <v>20</v>
      </c>
      <c r="H61" s="137">
        <v>20</v>
      </c>
    </row>
    <row r="62" spans="2:8" ht="45.75" customHeight="1" thickBot="1" x14ac:dyDescent="0.25">
      <c r="B62" s="138"/>
      <c r="C62" s="1300" t="s">
        <v>606</v>
      </c>
      <c r="D62" s="1301"/>
      <c r="E62" s="1302"/>
      <c r="F62" s="139">
        <v>16</v>
      </c>
      <c r="G62" s="139">
        <v>15</v>
      </c>
      <c r="H62" s="140">
        <v>14</v>
      </c>
    </row>
    <row r="63" spans="2:8" ht="52.5" customHeight="1" thickBot="1" x14ac:dyDescent="0.25">
      <c r="B63" s="141"/>
      <c r="C63" s="1303" t="s">
        <v>51</v>
      </c>
      <c r="D63" s="1303"/>
      <c r="E63" s="1304"/>
      <c r="F63" s="142">
        <v>4696</v>
      </c>
      <c r="G63" s="142">
        <v>4265</v>
      </c>
      <c r="H63" s="143">
        <v>3376</v>
      </c>
    </row>
    <row r="64" spans="2:8" ht="15" customHeight="1" x14ac:dyDescent="0.2"/>
  </sheetData>
  <sheetProtection algorithmName="SHA-512" hashValue="tx58OBZDh4cj4cr0NJdWX8aSBKwP2bOl3dcVSzl8FLNqY/nxDdPJkZKPkLfkReCkgh5oOZC6IsT+CLN97muvFg==" saltValue="ZAlLDUk/k1bhyGJwAWKb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C47"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623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610</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611</v>
      </c>
      <c r="AO51" s="1317"/>
      <c r="AP51" s="1317"/>
      <c r="AQ51" s="1317"/>
      <c r="AR51" s="1317"/>
      <c r="AS51" s="1317"/>
      <c r="AT51" s="1317"/>
      <c r="AU51" s="1317"/>
      <c r="AV51" s="1317"/>
      <c r="AW51" s="1317"/>
      <c r="AX51" s="1317"/>
      <c r="AY51" s="1317"/>
      <c r="AZ51" s="1317"/>
      <c r="BA51" s="1317"/>
      <c r="BB51" s="1317" t="s">
        <v>612</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613</v>
      </c>
      <c r="BC53" s="1317"/>
      <c r="BD53" s="1317"/>
      <c r="BE53" s="1317"/>
      <c r="BF53" s="1317"/>
      <c r="BG53" s="1317"/>
      <c r="BH53" s="1317"/>
      <c r="BI53" s="1317"/>
      <c r="BJ53" s="1317"/>
      <c r="BK53" s="1317"/>
      <c r="BL53" s="1317"/>
      <c r="BM53" s="1317"/>
      <c r="BN53" s="1317"/>
      <c r="BO53" s="1317"/>
      <c r="BP53" s="1316">
        <v>61.2</v>
      </c>
      <c r="BQ53" s="1316"/>
      <c r="BR53" s="1316"/>
      <c r="BS53" s="1316"/>
      <c r="BT53" s="1316"/>
      <c r="BU53" s="1316"/>
      <c r="BV53" s="1316"/>
      <c r="BW53" s="1316"/>
      <c r="BX53" s="1316">
        <v>61.6</v>
      </c>
      <c r="BY53" s="1316"/>
      <c r="BZ53" s="1316"/>
      <c r="CA53" s="1316"/>
      <c r="CB53" s="1316"/>
      <c r="CC53" s="1316"/>
      <c r="CD53" s="1316"/>
      <c r="CE53" s="1316"/>
      <c r="CF53" s="1316">
        <v>57.1</v>
      </c>
      <c r="CG53" s="1316"/>
      <c r="CH53" s="1316"/>
      <c r="CI53" s="1316"/>
      <c r="CJ53" s="1316"/>
      <c r="CK53" s="1316"/>
      <c r="CL53" s="1316"/>
      <c r="CM53" s="1316"/>
      <c r="CN53" s="1316">
        <v>58.4</v>
      </c>
      <c r="CO53" s="1316"/>
      <c r="CP53" s="1316"/>
      <c r="CQ53" s="1316"/>
      <c r="CR53" s="1316"/>
      <c r="CS53" s="1316"/>
      <c r="CT53" s="1316"/>
      <c r="CU53" s="1316"/>
      <c r="CV53" s="1316">
        <v>59.7</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614</v>
      </c>
      <c r="AO55" s="1315"/>
      <c r="AP55" s="1315"/>
      <c r="AQ55" s="1315"/>
      <c r="AR55" s="1315"/>
      <c r="AS55" s="1315"/>
      <c r="AT55" s="1315"/>
      <c r="AU55" s="1315"/>
      <c r="AV55" s="1315"/>
      <c r="AW55" s="1315"/>
      <c r="AX55" s="1315"/>
      <c r="AY55" s="1315"/>
      <c r="AZ55" s="1315"/>
      <c r="BA55" s="1315"/>
      <c r="BB55" s="1317" t="s">
        <v>612</v>
      </c>
      <c r="BC55" s="1317"/>
      <c r="BD55" s="1317"/>
      <c r="BE55" s="1317"/>
      <c r="BF55" s="1317"/>
      <c r="BG55" s="1317"/>
      <c r="BH55" s="1317"/>
      <c r="BI55" s="1317"/>
      <c r="BJ55" s="1317"/>
      <c r="BK55" s="1317"/>
      <c r="BL55" s="1317"/>
      <c r="BM55" s="1317"/>
      <c r="BN55" s="1317"/>
      <c r="BO55" s="1317"/>
      <c r="BP55" s="1316">
        <v>32.9</v>
      </c>
      <c r="BQ55" s="1316"/>
      <c r="BR55" s="1316"/>
      <c r="BS55" s="1316"/>
      <c r="BT55" s="1316"/>
      <c r="BU55" s="1316"/>
      <c r="BV55" s="1316"/>
      <c r="BW55" s="1316"/>
      <c r="BX55" s="1316">
        <v>28.5</v>
      </c>
      <c r="BY55" s="1316"/>
      <c r="BZ55" s="1316"/>
      <c r="CA55" s="1316"/>
      <c r="CB55" s="1316"/>
      <c r="CC55" s="1316"/>
      <c r="CD55" s="1316"/>
      <c r="CE55" s="1316"/>
      <c r="CF55" s="1316">
        <v>20.5</v>
      </c>
      <c r="CG55" s="1316"/>
      <c r="CH55" s="1316"/>
      <c r="CI55" s="1316"/>
      <c r="CJ55" s="1316"/>
      <c r="CK55" s="1316"/>
      <c r="CL55" s="1316"/>
      <c r="CM55" s="1316"/>
      <c r="CN55" s="1316">
        <v>21.4</v>
      </c>
      <c r="CO55" s="1316"/>
      <c r="CP55" s="1316"/>
      <c r="CQ55" s="1316"/>
      <c r="CR55" s="1316"/>
      <c r="CS55" s="1316"/>
      <c r="CT55" s="1316"/>
      <c r="CU55" s="1316"/>
      <c r="CV55" s="1316">
        <v>12.8</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615</v>
      </c>
      <c r="BC57" s="1317"/>
      <c r="BD57" s="1317"/>
      <c r="BE57" s="1317"/>
      <c r="BF57" s="1317"/>
      <c r="BG57" s="1317"/>
      <c r="BH57" s="1317"/>
      <c r="BI57" s="1317"/>
      <c r="BJ57" s="1317"/>
      <c r="BK57" s="1317"/>
      <c r="BL57" s="1317"/>
      <c r="BM57" s="1317"/>
      <c r="BN57" s="1317"/>
      <c r="BO57" s="1317"/>
      <c r="BP57" s="1316">
        <v>57</v>
      </c>
      <c r="BQ57" s="1316"/>
      <c r="BR57" s="1316"/>
      <c r="BS57" s="1316"/>
      <c r="BT57" s="1316"/>
      <c r="BU57" s="1316"/>
      <c r="BV57" s="1316"/>
      <c r="BW57" s="1316"/>
      <c r="BX57" s="1316">
        <v>59.7</v>
      </c>
      <c r="BY57" s="1316"/>
      <c r="BZ57" s="1316"/>
      <c r="CA57" s="1316"/>
      <c r="CB57" s="1316"/>
      <c r="CC57" s="1316"/>
      <c r="CD57" s="1316"/>
      <c r="CE57" s="1316"/>
      <c r="CF57" s="1316">
        <v>60</v>
      </c>
      <c r="CG57" s="1316"/>
      <c r="CH57" s="1316"/>
      <c r="CI57" s="1316"/>
      <c r="CJ57" s="1316"/>
      <c r="CK57" s="1316"/>
      <c r="CL57" s="1316"/>
      <c r="CM57" s="1316"/>
      <c r="CN57" s="1316">
        <v>60.3</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616</v>
      </c>
    </row>
    <row r="64" spans="1:109" ht="13.2" x14ac:dyDescent="0.2">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624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610</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611</v>
      </c>
      <c r="AO73" s="1317"/>
      <c r="AP73" s="1317"/>
      <c r="AQ73" s="1317"/>
      <c r="AR73" s="1317"/>
      <c r="AS73" s="1317"/>
      <c r="AT73" s="1317"/>
      <c r="AU73" s="1317"/>
      <c r="AV73" s="1317"/>
      <c r="AW73" s="1317"/>
      <c r="AX73" s="1317"/>
      <c r="AY73" s="1317"/>
      <c r="AZ73" s="1317"/>
      <c r="BA73" s="1317"/>
      <c r="BB73" s="1317" t="s">
        <v>617</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619</v>
      </c>
      <c r="BC75" s="1317"/>
      <c r="BD75" s="1317"/>
      <c r="BE75" s="1317"/>
      <c r="BF75" s="1317"/>
      <c r="BG75" s="1317"/>
      <c r="BH75" s="1317"/>
      <c r="BI75" s="1317"/>
      <c r="BJ75" s="1317"/>
      <c r="BK75" s="1317"/>
      <c r="BL75" s="1317"/>
      <c r="BM75" s="1317"/>
      <c r="BN75" s="1317"/>
      <c r="BO75" s="1317"/>
      <c r="BP75" s="1316">
        <v>1.3</v>
      </c>
      <c r="BQ75" s="1316"/>
      <c r="BR75" s="1316"/>
      <c r="BS75" s="1316"/>
      <c r="BT75" s="1316"/>
      <c r="BU75" s="1316"/>
      <c r="BV75" s="1316"/>
      <c r="BW75" s="1316"/>
      <c r="BX75" s="1316">
        <v>2.2000000000000002</v>
      </c>
      <c r="BY75" s="1316"/>
      <c r="BZ75" s="1316"/>
      <c r="CA75" s="1316"/>
      <c r="CB75" s="1316"/>
      <c r="CC75" s="1316"/>
      <c r="CD75" s="1316"/>
      <c r="CE75" s="1316"/>
      <c r="CF75" s="1316">
        <v>3.3</v>
      </c>
      <c r="CG75" s="1316"/>
      <c r="CH75" s="1316"/>
      <c r="CI75" s="1316"/>
      <c r="CJ75" s="1316"/>
      <c r="CK75" s="1316"/>
      <c r="CL75" s="1316"/>
      <c r="CM75" s="1316"/>
      <c r="CN75" s="1316">
        <v>4.5</v>
      </c>
      <c r="CO75" s="1316"/>
      <c r="CP75" s="1316"/>
      <c r="CQ75" s="1316"/>
      <c r="CR75" s="1316"/>
      <c r="CS75" s="1316"/>
      <c r="CT75" s="1316"/>
      <c r="CU75" s="1316"/>
      <c r="CV75" s="1316">
        <v>4.9000000000000004</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620</v>
      </c>
      <c r="AO77" s="1315"/>
      <c r="AP77" s="1315"/>
      <c r="AQ77" s="1315"/>
      <c r="AR77" s="1315"/>
      <c r="AS77" s="1315"/>
      <c r="AT77" s="1315"/>
      <c r="AU77" s="1315"/>
      <c r="AV77" s="1315"/>
      <c r="AW77" s="1315"/>
      <c r="AX77" s="1315"/>
      <c r="AY77" s="1315"/>
      <c r="AZ77" s="1315"/>
      <c r="BA77" s="1315"/>
      <c r="BB77" s="1317" t="s">
        <v>621</v>
      </c>
      <c r="BC77" s="1317"/>
      <c r="BD77" s="1317"/>
      <c r="BE77" s="1317"/>
      <c r="BF77" s="1317"/>
      <c r="BG77" s="1317"/>
      <c r="BH77" s="1317"/>
      <c r="BI77" s="1317"/>
      <c r="BJ77" s="1317"/>
      <c r="BK77" s="1317"/>
      <c r="BL77" s="1317"/>
      <c r="BM77" s="1317"/>
      <c r="BN77" s="1317"/>
      <c r="BO77" s="1317"/>
      <c r="BP77" s="1316">
        <v>32.9</v>
      </c>
      <c r="BQ77" s="1316"/>
      <c r="BR77" s="1316"/>
      <c r="BS77" s="1316"/>
      <c r="BT77" s="1316"/>
      <c r="BU77" s="1316"/>
      <c r="BV77" s="1316"/>
      <c r="BW77" s="1316"/>
      <c r="BX77" s="1316">
        <v>28.5</v>
      </c>
      <c r="BY77" s="1316"/>
      <c r="BZ77" s="1316"/>
      <c r="CA77" s="1316"/>
      <c r="CB77" s="1316"/>
      <c r="CC77" s="1316"/>
      <c r="CD77" s="1316"/>
      <c r="CE77" s="1316"/>
      <c r="CF77" s="1316">
        <v>20.5</v>
      </c>
      <c r="CG77" s="1316"/>
      <c r="CH77" s="1316"/>
      <c r="CI77" s="1316"/>
      <c r="CJ77" s="1316"/>
      <c r="CK77" s="1316"/>
      <c r="CL77" s="1316"/>
      <c r="CM77" s="1316"/>
      <c r="CN77" s="1316">
        <v>21.4</v>
      </c>
      <c r="CO77" s="1316"/>
      <c r="CP77" s="1316"/>
      <c r="CQ77" s="1316"/>
      <c r="CR77" s="1316"/>
      <c r="CS77" s="1316"/>
      <c r="CT77" s="1316"/>
      <c r="CU77" s="1316"/>
      <c r="CV77" s="1316">
        <v>12.8</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618</v>
      </c>
      <c r="BC79" s="1317"/>
      <c r="BD79" s="1317"/>
      <c r="BE79" s="1317"/>
      <c r="BF79" s="1317"/>
      <c r="BG79" s="1317"/>
      <c r="BH79" s="1317"/>
      <c r="BI79" s="1317"/>
      <c r="BJ79" s="1317"/>
      <c r="BK79" s="1317"/>
      <c r="BL79" s="1317"/>
      <c r="BM79" s="1317"/>
      <c r="BN79" s="1317"/>
      <c r="BO79" s="1317"/>
      <c r="BP79" s="1316">
        <v>8.1999999999999993</v>
      </c>
      <c r="BQ79" s="1316"/>
      <c r="BR79" s="1316"/>
      <c r="BS79" s="1316"/>
      <c r="BT79" s="1316"/>
      <c r="BU79" s="1316"/>
      <c r="BV79" s="1316"/>
      <c r="BW79" s="1316"/>
      <c r="BX79" s="1316">
        <v>8</v>
      </c>
      <c r="BY79" s="1316"/>
      <c r="BZ79" s="1316"/>
      <c r="CA79" s="1316"/>
      <c r="CB79" s="1316"/>
      <c r="CC79" s="1316"/>
      <c r="CD79" s="1316"/>
      <c r="CE79" s="1316"/>
      <c r="CF79" s="1316">
        <v>7.9</v>
      </c>
      <c r="CG79" s="1316"/>
      <c r="CH79" s="1316"/>
      <c r="CI79" s="1316"/>
      <c r="CJ79" s="1316"/>
      <c r="CK79" s="1316"/>
      <c r="CL79" s="1316"/>
      <c r="CM79" s="1316"/>
      <c r="CN79" s="1316">
        <v>7.7</v>
      </c>
      <c r="CO79" s="1316"/>
      <c r="CP79" s="1316"/>
      <c r="CQ79" s="1316"/>
      <c r="CR79" s="1316"/>
      <c r="CS79" s="1316"/>
      <c r="CT79" s="1316"/>
      <c r="CU79" s="1316"/>
      <c r="CV79" s="1316">
        <v>7.3</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2PN+75U+JBEhzflJuHkJ/l5M5+9LvpZA8+yfU8tbohRYwnEJYI5ezKWYMYUlcsOmRUhPb3GQ0ko5S1uGxZzR6Q==" saltValue="KCCsGXtyrijzPJdBRoMS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4" zoomScaleNormal="100" zoomScaleSheetLayoutView="70" workbookViewId="0">
      <selection activeCell="A4" sqref="A4"/>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622</v>
      </c>
    </row>
  </sheetData>
  <sheetProtection algorithmName="SHA-512" hashValue="VmtQSDwcp2jhynqHmgJDiarqJ8akchCdjeubll9Bf/tOCSw/MuWkJPlBMwwB13QK6PZPT6BUsNcjqlXcJaNv5Q==" saltValue="6lir1z+M8SzdNgq1EBaf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555</v>
      </c>
    </row>
  </sheetData>
  <sheetProtection algorithmName="SHA-512" hashValue="X/C87azTCBRq7+BNVJF+Y1GCgxhiYbTButH9T+ojgFyhrLXUlZUpTZP5KVrBXrFbCuh33bS+q4oNFOQ+1p7MTw==" saltValue="71QL6jnlFj4L0UD1nu0P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60019</v>
      </c>
      <c r="E3" s="162"/>
      <c r="F3" s="163">
        <v>67293</v>
      </c>
      <c r="G3" s="164"/>
      <c r="H3" s="165"/>
    </row>
    <row r="4" spans="1:8" x14ac:dyDescent="0.2">
      <c r="A4" s="166"/>
      <c r="B4" s="167"/>
      <c r="C4" s="168"/>
      <c r="D4" s="169">
        <v>19721</v>
      </c>
      <c r="E4" s="170"/>
      <c r="F4" s="171">
        <v>35076</v>
      </c>
      <c r="G4" s="172"/>
      <c r="H4" s="173"/>
    </row>
    <row r="5" spans="1:8" x14ac:dyDescent="0.2">
      <c r="A5" s="154" t="s">
        <v>549</v>
      </c>
      <c r="B5" s="159"/>
      <c r="C5" s="160"/>
      <c r="D5" s="161">
        <v>47647</v>
      </c>
      <c r="E5" s="162"/>
      <c r="F5" s="163">
        <v>67343</v>
      </c>
      <c r="G5" s="164"/>
      <c r="H5" s="165"/>
    </row>
    <row r="6" spans="1:8" x14ac:dyDescent="0.2">
      <c r="A6" s="166"/>
      <c r="B6" s="167"/>
      <c r="C6" s="168"/>
      <c r="D6" s="169">
        <v>21665</v>
      </c>
      <c r="E6" s="170"/>
      <c r="F6" s="171">
        <v>32865</v>
      </c>
      <c r="G6" s="172"/>
      <c r="H6" s="173"/>
    </row>
    <row r="7" spans="1:8" x14ac:dyDescent="0.2">
      <c r="A7" s="154" t="s">
        <v>550</v>
      </c>
      <c r="B7" s="159"/>
      <c r="C7" s="160"/>
      <c r="D7" s="161">
        <v>47563</v>
      </c>
      <c r="E7" s="162"/>
      <c r="F7" s="163">
        <v>73475</v>
      </c>
      <c r="G7" s="164"/>
      <c r="H7" s="165"/>
    </row>
    <row r="8" spans="1:8" x14ac:dyDescent="0.2">
      <c r="A8" s="166"/>
      <c r="B8" s="167"/>
      <c r="C8" s="168"/>
      <c r="D8" s="169">
        <v>21096</v>
      </c>
      <c r="E8" s="170"/>
      <c r="F8" s="171">
        <v>43072</v>
      </c>
      <c r="G8" s="172"/>
      <c r="H8" s="173"/>
    </row>
    <row r="9" spans="1:8" x14ac:dyDescent="0.2">
      <c r="A9" s="154" t="s">
        <v>551</v>
      </c>
      <c r="B9" s="159"/>
      <c r="C9" s="160"/>
      <c r="D9" s="161">
        <v>77328</v>
      </c>
      <c r="E9" s="162"/>
      <c r="F9" s="163">
        <v>87464</v>
      </c>
      <c r="G9" s="164"/>
      <c r="H9" s="165"/>
    </row>
    <row r="10" spans="1:8" x14ac:dyDescent="0.2">
      <c r="A10" s="166"/>
      <c r="B10" s="167"/>
      <c r="C10" s="168"/>
      <c r="D10" s="169">
        <v>42576</v>
      </c>
      <c r="E10" s="170"/>
      <c r="F10" s="171">
        <v>47479</v>
      </c>
      <c r="G10" s="172"/>
      <c r="H10" s="173"/>
    </row>
    <row r="11" spans="1:8" x14ac:dyDescent="0.2">
      <c r="A11" s="154" t="s">
        <v>552</v>
      </c>
      <c r="B11" s="159"/>
      <c r="C11" s="160"/>
      <c r="D11" s="161">
        <v>166349</v>
      </c>
      <c r="E11" s="162"/>
      <c r="F11" s="163">
        <v>96248</v>
      </c>
      <c r="G11" s="164"/>
      <c r="H11" s="165"/>
    </row>
    <row r="12" spans="1:8" x14ac:dyDescent="0.2">
      <c r="A12" s="166"/>
      <c r="B12" s="167"/>
      <c r="C12" s="174"/>
      <c r="D12" s="169">
        <v>150171</v>
      </c>
      <c r="E12" s="170"/>
      <c r="F12" s="171">
        <v>55768</v>
      </c>
      <c r="G12" s="172"/>
      <c r="H12" s="173"/>
    </row>
    <row r="13" spans="1:8" x14ac:dyDescent="0.2">
      <c r="A13" s="154"/>
      <c r="B13" s="159"/>
      <c r="C13" s="175"/>
      <c r="D13" s="176">
        <v>79781</v>
      </c>
      <c r="E13" s="177"/>
      <c r="F13" s="178">
        <v>78365</v>
      </c>
      <c r="G13" s="179"/>
      <c r="H13" s="165"/>
    </row>
    <row r="14" spans="1:8" x14ac:dyDescent="0.2">
      <c r="A14" s="166"/>
      <c r="B14" s="167"/>
      <c r="C14" s="168"/>
      <c r="D14" s="169">
        <v>51046</v>
      </c>
      <c r="E14" s="170"/>
      <c r="F14" s="171">
        <v>42852</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4.47</v>
      </c>
      <c r="C19" s="180">
        <f>ROUND(VALUE(SUBSTITUTE(実質収支比率等に係る経年分析!G$48,"▲","-")),2)</f>
        <v>4.8499999999999996</v>
      </c>
      <c r="D19" s="180">
        <f>ROUND(VALUE(SUBSTITUTE(実質収支比率等に係る経年分析!H$48,"▲","-")),2)</f>
        <v>5.81</v>
      </c>
      <c r="E19" s="180">
        <f>ROUND(VALUE(SUBSTITUTE(実質収支比率等に係る経年分析!I$48,"▲","-")),2)</f>
        <v>6.74</v>
      </c>
      <c r="F19" s="180">
        <f>ROUND(VALUE(SUBSTITUTE(実質収支比率等に係る経年分析!J$48,"▲","-")),2)</f>
        <v>9.4600000000000009</v>
      </c>
    </row>
    <row r="20" spans="1:11" x14ac:dyDescent="0.2">
      <c r="A20" s="180" t="s">
        <v>55</v>
      </c>
      <c r="B20" s="180">
        <f>ROUND(VALUE(SUBSTITUTE(実質収支比率等に係る経年分析!F$47,"▲","-")),2)</f>
        <v>42.8</v>
      </c>
      <c r="C20" s="180">
        <f>ROUND(VALUE(SUBSTITUTE(実質収支比率等に係る経年分析!G$47,"▲","-")),2)</f>
        <v>37.770000000000003</v>
      </c>
      <c r="D20" s="180">
        <f>ROUND(VALUE(SUBSTITUTE(実質収支比率等に係る経年分析!H$47,"▲","-")),2)</f>
        <v>41.01</v>
      </c>
      <c r="E20" s="180">
        <f>ROUND(VALUE(SUBSTITUTE(実質収支比率等に係る経年分析!I$47,"▲","-")),2)</f>
        <v>43.98</v>
      </c>
      <c r="F20" s="180">
        <f>ROUND(VALUE(SUBSTITUTE(実質収支比率等に係る経年分析!J$47,"▲","-")),2)</f>
        <v>42.78</v>
      </c>
    </row>
    <row r="21" spans="1:11" x14ac:dyDescent="0.2">
      <c r="A21" s="180" t="s">
        <v>56</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-4.82</v>
      </c>
      <c r="D21" s="180">
        <f>IF(ISNUMBER(VALUE(SUBSTITUTE(実質収支比率等に係る経年分析!H$49,"▲","-"))),ROUND(VALUE(SUBSTITUTE(実質収支比率等に係る経年分析!H$49,"▲","-")),2),NA())</f>
        <v>4.51</v>
      </c>
      <c r="E21" s="180">
        <f>IF(ISNUMBER(VALUE(SUBSTITUTE(実質収支比率等に係る経年分析!I$49,"▲","-"))),ROUND(VALUE(SUBSTITUTE(実質収支比率等に係る経年分析!I$49,"▲","-")),2),NA())</f>
        <v>3.74</v>
      </c>
      <c r="F21" s="180">
        <f>IF(ISNUMBER(VALUE(SUBSTITUTE(実質収支比率等に係る経年分析!J$49,"▲","-"))),ROUND(VALUE(SUBSTITUTE(実質収支比率等に係る経年分析!J$49,"▲","-")),2),NA())</f>
        <v>3.35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1.99</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9.4600000000000009</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12.23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444</v>
      </c>
      <c r="E42" s="182"/>
      <c r="F42" s="182"/>
      <c r="G42" s="182">
        <f>'実質公債費比率（分子）の構造'!L$52</f>
        <v>423</v>
      </c>
      <c r="H42" s="182"/>
      <c r="I42" s="182"/>
      <c r="J42" s="182">
        <f>'実質公債費比率（分子）の構造'!M$52</f>
        <v>412</v>
      </c>
      <c r="K42" s="182"/>
      <c r="L42" s="182"/>
      <c r="M42" s="182">
        <f>'実質公債費比率（分子）の構造'!N$52</f>
        <v>407</v>
      </c>
      <c r="N42" s="182"/>
      <c r="O42" s="182"/>
      <c r="P42" s="182">
        <f>'実質公債費比率（分子）の構造'!O$52</f>
        <v>400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2">
      <c r="A45" s="182" t="s">
        <v>66</v>
      </c>
      <c r="B45" s="182">
        <f>'実質公債費比率（分子）の構造'!K$49</f>
        <v>26</v>
      </c>
      <c r="C45" s="182"/>
      <c r="D45" s="182"/>
      <c r="E45" s="182">
        <f>'実質公債費比率（分子）の構造'!L$49</f>
        <v>26</v>
      </c>
      <c r="F45" s="182"/>
      <c r="G45" s="182"/>
      <c r="H45" s="182">
        <f>'実質公債費比率（分子）の構造'!M$49</f>
        <v>26</v>
      </c>
      <c r="I45" s="182"/>
      <c r="J45" s="182"/>
      <c r="K45" s="182">
        <f>'実質公債費比率（分子）の構造'!N$49</f>
        <v>23</v>
      </c>
      <c r="L45" s="182"/>
      <c r="M45" s="182"/>
      <c r="N45" s="182">
        <f>'実質公債費比率（分子）の構造'!O$49</f>
        <v>15</v>
      </c>
      <c r="O45" s="182"/>
      <c r="P45" s="182"/>
    </row>
    <row r="46" spans="1:16" x14ac:dyDescent="0.2">
      <c r="A46" s="182" t="s">
        <v>67</v>
      </c>
      <c r="B46" s="182">
        <f>'実質公債費比率（分子）の構造'!K$48</f>
        <v>0</v>
      </c>
      <c r="C46" s="182"/>
      <c r="D46" s="182"/>
      <c r="E46" s="182">
        <f>'実質公債費比率（分子）の構造'!L$48</f>
        <v>2</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473</v>
      </c>
      <c r="C49" s="182"/>
      <c r="D49" s="182"/>
      <c r="E49" s="182">
        <f>'実質公債費比率（分子）の構造'!L$45</f>
        <v>543</v>
      </c>
      <c r="F49" s="182"/>
      <c r="G49" s="182"/>
      <c r="H49" s="182">
        <f>'実質公債費比率（分子）の構造'!M$45</f>
        <v>567</v>
      </c>
      <c r="I49" s="182"/>
      <c r="J49" s="182"/>
      <c r="K49" s="182">
        <f>'実質公債費比率（分子）の構造'!N$45</f>
        <v>574</v>
      </c>
      <c r="L49" s="182"/>
      <c r="M49" s="182"/>
      <c r="N49" s="182">
        <f>'実質公債費比率（分子）の構造'!O$45</f>
        <v>594</v>
      </c>
      <c r="O49" s="182"/>
      <c r="P49" s="182"/>
    </row>
    <row r="50" spans="1:16" x14ac:dyDescent="0.2">
      <c r="A50" s="182" t="s">
        <v>71</v>
      </c>
      <c r="B50" s="182" t="e">
        <f>NA()</f>
        <v>#N/A</v>
      </c>
      <c r="C50" s="182">
        <f>IF(ISNUMBER('実質公債費比率（分子）の構造'!K$53),'実質公債費比率（分子）の構造'!K$53,NA())</f>
        <v>57</v>
      </c>
      <c r="D50" s="182" t="e">
        <f>NA()</f>
        <v>#N/A</v>
      </c>
      <c r="E50" s="182" t="e">
        <f>NA()</f>
        <v>#N/A</v>
      </c>
      <c r="F50" s="182">
        <f>IF(ISNUMBER('実質公債費比率（分子）の構造'!L$53),'実質公債費比率（分子）の構造'!L$53,NA())</f>
        <v>150</v>
      </c>
      <c r="G50" s="182" t="e">
        <f>NA()</f>
        <v>#N/A</v>
      </c>
      <c r="H50" s="182" t="e">
        <f>NA()</f>
        <v>#N/A</v>
      </c>
      <c r="I50" s="182">
        <f>IF(ISNUMBER('実質公債費比率（分子）の構造'!M$53),'実質公債費比率（分子）の構造'!M$53,NA())</f>
        <v>183</v>
      </c>
      <c r="J50" s="182" t="e">
        <f>NA()</f>
        <v>#N/A</v>
      </c>
      <c r="K50" s="182" t="e">
        <f>NA()</f>
        <v>#N/A</v>
      </c>
      <c r="L50" s="182">
        <f>IF(ISNUMBER('実質公債費比率（分子）の構造'!N$53),'実質公債費比率（分子）の構造'!N$53,NA())</f>
        <v>192</v>
      </c>
      <c r="M50" s="182" t="e">
        <f>NA()</f>
        <v>#N/A</v>
      </c>
      <c r="N50" s="182" t="e">
        <f>NA()</f>
        <v>#N/A</v>
      </c>
      <c r="O50" s="182">
        <f>IF(ISNUMBER('実質公債費比率（分子）の構造'!O$53),'実質公債費比率（分子）の構造'!O$53,NA())</f>
        <v>211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4275</v>
      </c>
      <c r="E56" s="181"/>
      <c r="F56" s="181"/>
      <c r="G56" s="181">
        <f>'将来負担比率（分子）の構造'!J$52</f>
        <v>4187</v>
      </c>
      <c r="H56" s="181"/>
      <c r="I56" s="181"/>
      <c r="J56" s="181">
        <f>'将来負担比率（分子）の構造'!K$52</f>
        <v>4186</v>
      </c>
      <c r="K56" s="181"/>
      <c r="L56" s="181"/>
      <c r="M56" s="181">
        <f>'将来負担比率（分子）の構造'!L$52</f>
        <v>4931</v>
      </c>
      <c r="N56" s="181"/>
      <c r="O56" s="181"/>
      <c r="P56" s="181">
        <f>'将来負担比率（分子）の構造'!M$52</f>
        <v>5319</v>
      </c>
    </row>
    <row r="57" spans="1:16" x14ac:dyDescent="0.2">
      <c r="A57" s="181" t="s">
        <v>42</v>
      </c>
      <c r="B57" s="181"/>
      <c r="C57" s="181"/>
      <c r="D57" s="181">
        <f>'将来負担比率（分子）の構造'!I$51</f>
        <v>280</v>
      </c>
      <c r="E57" s="181"/>
      <c r="F57" s="181"/>
      <c r="G57" s="181">
        <f>'将来負担比率（分子）の構造'!J$51</f>
        <v>388</v>
      </c>
      <c r="H57" s="181"/>
      <c r="I57" s="181"/>
      <c r="J57" s="181">
        <f>'将来負担比率（分子）の構造'!K$51</f>
        <v>495</v>
      </c>
      <c r="K57" s="181"/>
      <c r="L57" s="181"/>
      <c r="M57" s="181">
        <f>'将来負担比率（分子）の構造'!L$51</f>
        <v>476</v>
      </c>
      <c r="N57" s="181"/>
      <c r="O57" s="181"/>
      <c r="P57" s="181">
        <f>'将来負担比率（分子）の構造'!M$51</f>
        <v>448</v>
      </c>
    </row>
    <row r="58" spans="1:16" x14ac:dyDescent="0.2">
      <c r="A58" s="181" t="s">
        <v>41</v>
      </c>
      <c r="B58" s="181"/>
      <c r="C58" s="181"/>
      <c r="D58" s="181">
        <f>'将来負担比率（分子）の構造'!I$50</f>
        <v>5011</v>
      </c>
      <c r="E58" s="181"/>
      <c r="F58" s="181"/>
      <c r="G58" s="181">
        <f>'将来負担比率（分子）の構造'!J$50</f>
        <v>5318</v>
      </c>
      <c r="H58" s="181"/>
      <c r="I58" s="181"/>
      <c r="J58" s="181">
        <f>'将来負担比率（分子）の構造'!K$50</f>
        <v>5300</v>
      </c>
      <c r="K58" s="181"/>
      <c r="L58" s="181"/>
      <c r="M58" s="181">
        <f>'将来負担比率（分子）の構造'!L$50</f>
        <v>4727</v>
      </c>
      <c r="N58" s="181"/>
      <c r="O58" s="181"/>
      <c r="P58" s="181">
        <f>'将来負担比率（分子）の構造'!M$50</f>
        <v>3985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v>
      </c>
      <c r="C61" s="181"/>
      <c r="D61" s="181"/>
      <c r="E61" s="181">
        <f>'将来負担比率（分子）の構造'!J$46</f>
        <v>3</v>
      </c>
      <c r="F61" s="181"/>
      <c r="G61" s="181"/>
      <c r="H61" s="181">
        <f>'将来負担比率（分子）の構造'!K$46</f>
        <v>3</v>
      </c>
      <c r="I61" s="181"/>
      <c r="J61" s="181"/>
      <c r="K61" s="181">
        <f>'将来負担比率（分子）の構造'!L$46</f>
        <v>3</v>
      </c>
      <c r="L61" s="181"/>
      <c r="M61" s="181"/>
      <c r="N61" s="181" t="str">
        <f>'将来負担比率（分子）の構造'!M$46</f>
        <v>-</v>
      </c>
      <c r="O61" s="181"/>
      <c r="P61" s="181"/>
    </row>
    <row r="62" spans="1:16" x14ac:dyDescent="0.2">
      <c r="A62" s="181" t="s">
        <v>35</v>
      </c>
      <c r="B62" s="181">
        <f>'将来負担比率（分子）の構造'!I$45</f>
        <v>132</v>
      </c>
      <c r="C62" s="181"/>
      <c r="D62" s="181"/>
      <c r="E62" s="181">
        <f>'将来負担比率（分子）の構造'!J$45</f>
        <v>91</v>
      </c>
      <c r="F62" s="181"/>
      <c r="G62" s="181"/>
      <c r="H62" s="181">
        <f>'将来負担比率（分子）の構造'!K$45</f>
        <v>116</v>
      </c>
      <c r="I62" s="181"/>
      <c r="J62" s="181"/>
      <c r="K62" s="181">
        <f>'将来負担比率（分子）の構造'!L$45</f>
        <v>147</v>
      </c>
      <c r="L62" s="181"/>
      <c r="M62" s="181"/>
      <c r="N62" s="181">
        <f>'将来負担比率（分子）の構造'!M$45</f>
        <v>253</v>
      </c>
      <c r="O62" s="181"/>
      <c r="P62" s="181"/>
    </row>
    <row r="63" spans="1:16" x14ac:dyDescent="0.2">
      <c r="A63" s="181" t="s">
        <v>34</v>
      </c>
      <c r="B63" s="181">
        <f>'将来負担比率（分子）の構造'!I$44</f>
        <v>141</v>
      </c>
      <c r="C63" s="181"/>
      <c r="D63" s="181"/>
      <c r="E63" s="181">
        <f>'将来負担比率（分子）の構造'!J$44</f>
        <v>109</v>
      </c>
      <c r="F63" s="181"/>
      <c r="G63" s="181"/>
      <c r="H63" s="181">
        <f>'将来負担比率（分子）の構造'!K$44</f>
        <v>84</v>
      </c>
      <c r="I63" s="181"/>
      <c r="J63" s="181"/>
      <c r="K63" s="181">
        <f>'将来負担比率（分子）の構造'!L$44</f>
        <v>60</v>
      </c>
      <c r="L63" s="181"/>
      <c r="M63" s="181"/>
      <c r="N63" s="181">
        <f>'将来負担比率（分子）の構造'!M$44</f>
        <v>41</v>
      </c>
      <c r="O63" s="181"/>
      <c r="P63" s="181"/>
    </row>
    <row r="64" spans="1:16" x14ac:dyDescent="0.2">
      <c r="A64" s="181" t="s">
        <v>33</v>
      </c>
      <c r="B64" s="181">
        <f>'将来負担比率（分子）の構造'!I$43</f>
        <v>1</v>
      </c>
      <c r="C64" s="181"/>
      <c r="D64" s="181"/>
      <c r="E64" s="181">
        <f>'将来負担比率（分子）の構造'!J$43</f>
        <v>1</v>
      </c>
      <c r="F64" s="181"/>
      <c r="G64" s="181"/>
      <c r="H64" s="181">
        <f>'将来負担比率（分子）の構造'!K$43</f>
        <v>7</v>
      </c>
      <c r="I64" s="181"/>
      <c r="J64" s="181"/>
      <c r="K64" s="181">
        <f>'将来負担比率（分子）の構造'!L$43</f>
        <v>7</v>
      </c>
      <c r="L64" s="181"/>
      <c r="M64" s="181"/>
      <c r="N64" s="181" t="str">
        <f>'将来負担比率（分子）の構造'!M$43</f>
        <v>-</v>
      </c>
      <c r="O64" s="181"/>
      <c r="P64" s="181"/>
    </row>
    <row r="65" spans="1:16" x14ac:dyDescent="0.2">
      <c r="A65" s="181" t="s">
        <v>32</v>
      </c>
      <c r="B65" s="181">
        <f>'将来負担比率（分子）の構造'!I$42</f>
        <v>27</v>
      </c>
      <c r="C65" s="181"/>
      <c r="D65" s="181"/>
      <c r="E65" s="181">
        <f>'将来負担比率（分子）の構造'!J$42</f>
        <v>25</v>
      </c>
      <c r="F65" s="181"/>
      <c r="G65" s="181"/>
      <c r="H65" s="181">
        <f>'将来負担比率（分子）の構造'!K$42</f>
        <v>23</v>
      </c>
      <c r="I65" s="181"/>
      <c r="J65" s="181"/>
      <c r="K65" s="181">
        <f>'将来負担比率（分子）の構造'!L$42</f>
        <v>20</v>
      </c>
      <c r="L65" s="181"/>
      <c r="M65" s="181"/>
      <c r="N65" s="181">
        <f>'将来負担比率（分子）の構造'!M$42</f>
        <v>18</v>
      </c>
      <c r="O65" s="181"/>
      <c r="P65" s="181"/>
    </row>
    <row r="66" spans="1:16" x14ac:dyDescent="0.2">
      <c r="A66" s="181" t="s">
        <v>31</v>
      </c>
      <c r="B66" s="181">
        <f>'将来負担比率（分子）の構造'!I$41</f>
        <v>5818</v>
      </c>
      <c r="C66" s="181"/>
      <c r="D66" s="181"/>
      <c r="E66" s="181">
        <f>'将来負担比率（分子）の構造'!J$41</f>
        <v>5831</v>
      </c>
      <c r="F66" s="181"/>
      <c r="G66" s="181"/>
      <c r="H66" s="181">
        <f>'将来負担比率（分子）の構造'!K$41</f>
        <v>5839</v>
      </c>
      <c r="I66" s="181"/>
      <c r="J66" s="181"/>
      <c r="K66" s="181">
        <f>'将来負担比率（分子）の構造'!L$41</f>
        <v>5977</v>
      </c>
      <c r="L66" s="181"/>
      <c r="M66" s="181"/>
      <c r="N66" s="181">
        <f>'将来負担比率（分子）の構造'!M$41</f>
        <v>7539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1751</v>
      </c>
      <c r="C72" s="185">
        <f>基金残高に係る経年分析!G55</f>
        <v>1872</v>
      </c>
      <c r="D72" s="185">
        <f>基金残高に係る経年分析!H55</f>
        <v>1889</v>
      </c>
    </row>
    <row r="73" spans="1:16" x14ac:dyDescent="0.2">
      <c r="A73" s="184" t="s">
        <v>78</v>
      </c>
      <c r="B73" s="185">
        <f>基金残高に係る経年分析!F56</f>
        <v>0</v>
      </c>
      <c r="C73" s="185">
        <f>基金残高に係る経年分析!G56</f>
        <v>0</v>
      </c>
      <c r="D73" s="185">
        <f>基金残高に係る経年分析!H56</f>
        <v>0</v>
      </c>
    </row>
    <row r="74" spans="1:16" x14ac:dyDescent="0.2">
      <c r="A74" s="184" t="s">
        <v>79</v>
      </c>
      <c r="B74" s="185">
        <f>基金残高に係る経年分析!F57</f>
        <v>2945</v>
      </c>
      <c r="C74" s="185">
        <f>基金残高に係る経年分析!G57</f>
        <v>2394</v>
      </c>
      <c r="D74" s="185">
        <f>基金残高に係る経年分析!H57</f>
        <v>1487</v>
      </c>
    </row>
  </sheetData>
  <sheetProtection algorithmName="SHA-512" hashValue="eo8o6jzgcr2yaHDUitGo/aE11b3XntwgOfR2YA+fZoCylL6zG8Ooxa7WjUsWGtc5pkr82SNOMH3w3tI9+zvbmw==" saltValue="w/zzkygMk/2zFuFHRKBr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220</v>
      </c>
      <c r="DI1" s="662"/>
      <c r="DJ1" s="662"/>
      <c r="DK1" s="662"/>
      <c r="DL1" s="662"/>
      <c r="DM1" s="662"/>
      <c r="DN1" s="663"/>
      <c r="DO1" s="226"/>
      <c r="DP1" s="661" t="s">
        <v>221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226</v>
      </c>
      <c r="S4" s="665"/>
      <c r="T4" s="665"/>
      <c r="U4" s="665"/>
      <c r="V4" s="665"/>
      <c r="W4" s="665"/>
      <c r="X4" s="665"/>
      <c r="Y4" s="666"/>
      <c r="Z4" s="664" t="s">
        <v>227</v>
      </c>
      <c r="AA4" s="665"/>
      <c r="AB4" s="665"/>
      <c r="AC4" s="666"/>
      <c r="AD4" s="664" t="s">
        <v>228</v>
      </c>
      <c r="AE4" s="665"/>
      <c r="AF4" s="665"/>
      <c r="AG4" s="665"/>
      <c r="AH4" s="665"/>
      <c r="AI4" s="665"/>
      <c r="AJ4" s="665"/>
      <c r="AK4" s="666"/>
      <c r="AL4" s="664" t="s">
        <v>227</v>
      </c>
      <c r="AM4" s="665"/>
      <c r="AN4" s="665"/>
      <c r="AO4" s="666"/>
      <c r="AP4" s="670" t="s">
        <v>229</v>
      </c>
      <c r="AQ4" s="670"/>
      <c r="AR4" s="670"/>
      <c r="AS4" s="670"/>
      <c r="AT4" s="670"/>
      <c r="AU4" s="670"/>
      <c r="AV4" s="670"/>
      <c r="AW4" s="670"/>
      <c r="AX4" s="670"/>
      <c r="AY4" s="670"/>
      <c r="AZ4" s="670"/>
      <c r="BA4" s="670"/>
      <c r="BB4" s="670"/>
      <c r="BC4" s="670"/>
      <c r="BD4" s="670"/>
      <c r="BE4" s="670"/>
      <c r="BF4" s="670"/>
      <c r="BG4" s="670" t="s">
        <v>230</v>
      </c>
      <c r="BH4" s="670"/>
      <c r="BI4" s="670"/>
      <c r="BJ4" s="670"/>
      <c r="BK4" s="670"/>
      <c r="BL4" s="670"/>
      <c r="BM4" s="670"/>
      <c r="BN4" s="670"/>
      <c r="BO4" s="670" t="s">
        <v>227</v>
      </c>
      <c r="BP4" s="670"/>
      <c r="BQ4" s="670"/>
      <c r="BR4" s="670"/>
      <c r="BS4" s="670" t="s">
        <v>231</v>
      </c>
      <c r="BT4" s="670"/>
      <c r="BU4" s="670"/>
      <c r="BV4" s="670"/>
      <c r="BW4" s="670"/>
      <c r="BX4" s="670"/>
      <c r="BY4" s="670"/>
      <c r="BZ4" s="670"/>
      <c r="CA4" s="670"/>
      <c r="CB4" s="670"/>
      <c r="CD4" s="667" t="s">
        <v>232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233</v>
      </c>
      <c r="C5" s="672"/>
      <c r="D5" s="672"/>
      <c r="E5" s="672"/>
      <c r="F5" s="672"/>
      <c r="G5" s="672"/>
      <c r="H5" s="672"/>
      <c r="I5" s="672"/>
      <c r="J5" s="672"/>
      <c r="K5" s="672"/>
      <c r="L5" s="672"/>
      <c r="M5" s="672"/>
      <c r="N5" s="672"/>
      <c r="O5" s="672"/>
      <c r="P5" s="672"/>
      <c r="Q5" s="673"/>
      <c r="R5" s="674">
        <v>1595896</v>
      </c>
      <c r="S5" s="675"/>
      <c r="T5" s="675"/>
      <c r="U5" s="675"/>
      <c r="V5" s="675"/>
      <c r="W5" s="675"/>
      <c r="X5" s="675"/>
      <c r="Y5" s="676"/>
      <c r="Z5" s="677">
        <v>11.9</v>
      </c>
      <c r="AA5" s="677"/>
      <c r="AB5" s="677"/>
      <c r="AC5" s="677"/>
      <c r="AD5" s="678">
        <v>1595896</v>
      </c>
      <c r="AE5" s="678"/>
      <c r="AF5" s="678"/>
      <c r="AG5" s="678"/>
      <c r="AH5" s="678"/>
      <c r="AI5" s="678"/>
      <c r="AJ5" s="678"/>
      <c r="AK5" s="678"/>
      <c r="AL5" s="679">
        <v>36.700000000000003</v>
      </c>
      <c r="AM5" s="680"/>
      <c r="AN5" s="680"/>
      <c r="AO5" s="681"/>
      <c r="AP5" s="671" t="s">
        <v>234</v>
      </c>
      <c r="AQ5" s="672"/>
      <c r="AR5" s="672"/>
      <c r="AS5" s="672"/>
      <c r="AT5" s="672"/>
      <c r="AU5" s="672"/>
      <c r="AV5" s="672"/>
      <c r="AW5" s="672"/>
      <c r="AX5" s="672"/>
      <c r="AY5" s="672"/>
      <c r="AZ5" s="672"/>
      <c r="BA5" s="672"/>
      <c r="BB5" s="672"/>
      <c r="BC5" s="672"/>
      <c r="BD5" s="672"/>
      <c r="BE5" s="672"/>
      <c r="BF5" s="673"/>
      <c r="BG5" s="685">
        <v>1580139</v>
      </c>
      <c r="BH5" s="686"/>
      <c r="BI5" s="686"/>
      <c r="BJ5" s="686"/>
      <c r="BK5" s="686"/>
      <c r="BL5" s="686"/>
      <c r="BM5" s="686"/>
      <c r="BN5" s="687"/>
      <c r="BO5" s="688">
        <v>99</v>
      </c>
      <c r="BP5" s="688"/>
      <c r="BQ5" s="688"/>
      <c r="BR5" s="688"/>
      <c r="BS5" s="689">
        <v>96135</v>
      </c>
      <c r="BT5" s="689"/>
      <c r="BU5" s="689"/>
      <c r="BV5" s="689"/>
      <c r="BW5" s="689"/>
      <c r="BX5" s="689"/>
      <c r="BY5" s="689"/>
      <c r="BZ5" s="689"/>
      <c r="CA5" s="689"/>
      <c r="CB5" s="693"/>
      <c r="CD5" s="667" t="s">
        <v>229</v>
      </c>
      <c r="CE5" s="668"/>
      <c r="CF5" s="668"/>
      <c r="CG5" s="668"/>
      <c r="CH5" s="668"/>
      <c r="CI5" s="668"/>
      <c r="CJ5" s="668"/>
      <c r="CK5" s="668"/>
      <c r="CL5" s="668"/>
      <c r="CM5" s="668"/>
      <c r="CN5" s="668"/>
      <c r="CO5" s="668"/>
      <c r="CP5" s="668"/>
      <c r="CQ5" s="669"/>
      <c r="CR5" s="667" t="s">
        <v>235</v>
      </c>
      <c r="CS5" s="668"/>
      <c r="CT5" s="668"/>
      <c r="CU5" s="668"/>
      <c r="CV5" s="668"/>
      <c r="CW5" s="668"/>
      <c r="CX5" s="668"/>
      <c r="CY5" s="669"/>
      <c r="CZ5" s="667" t="s">
        <v>227</v>
      </c>
      <c r="DA5" s="668"/>
      <c r="DB5" s="668"/>
      <c r="DC5" s="669"/>
      <c r="DD5" s="667" t="s">
        <v>236</v>
      </c>
      <c r="DE5" s="668"/>
      <c r="DF5" s="668"/>
      <c r="DG5" s="668"/>
      <c r="DH5" s="668"/>
      <c r="DI5" s="668"/>
      <c r="DJ5" s="668"/>
      <c r="DK5" s="668"/>
      <c r="DL5" s="668"/>
      <c r="DM5" s="668"/>
      <c r="DN5" s="668"/>
      <c r="DO5" s="668"/>
      <c r="DP5" s="669"/>
      <c r="DQ5" s="667" t="s">
        <v>237</v>
      </c>
      <c r="DR5" s="668"/>
      <c r="DS5" s="668"/>
      <c r="DT5" s="668"/>
      <c r="DU5" s="668"/>
      <c r="DV5" s="668"/>
      <c r="DW5" s="668"/>
      <c r="DX5" s="668"/>
      <c r="DY5" s="668"/>
      <c r="DZ5" s="668"/>
      <c r="EA5" s="668"/>
      <c r="EB5" s="668"/>
      <c r="EC5" s="669"/>
    </row>
    <row r="6" spans="2:143" ht="11.25" customHeight="1" x14ac:dyDescent="0.2">
      <c r="B6" s="682" t="s">
        <v>238</v>
      </c>
      <c r="C6" s="683"/>
      <c r="D6" s="683"/>
      <c r="E6" s="683"/>
      <c r="F6" s="683"/>
      <c r="G6" s="683"/>
      <c r="H6" s="683"/>
      <c r="I6" s="683"/>
      <c r="J6" s="683"/>
      <c r="K6" s="683"/>
      <c r="L6" s="683"/>
      <c r="M6" s="683"/>
      <c r="N6" s="683"/>
      <c r="O6" s="683"/>
      <c r="P6" s="683"/>
      <c r="Q6" s="684"/>
      <c r="R6" s="685">
        <v>74778</v>
      </c>
      <c r="S6" s="686"/>
      <c r="T6" s="686"/>
      <c r="U6" s="686"/>
      <c r="V6" s="686"/>
      <c r="W6" s="686"/>
      <c r="X6" s="686"/>
      <c r="Y6" s="687"/>
      <c r="Z6" s="688">
        <v>0.6</v>
      </c>
      <c r="AA6" s="688"/>
      <c r="AB6" s="688"/>
      <c r="AC6" s="688"/>
      <c r="AD6" s="689">
        <v>74778</v>
      </c>
      <c r="AE6" s="689"/>
      <c r="AF6" s="689"/>
      <c r="AG6" s="689"/>
      <c r="AH6" s="689"/>
      <c r="AI6" s="689"/>
      <c r="AJ6" s="689"/>
      <c r="AK6" s="689"/>
      <c r="AL6" s="690">
        <v>1.7</v>
      </c>
      <c r="AM6" s="691"/>
      <c r="AN6" s="691"/>
      <c r="AO6" s="692"/>
      <c r="AP6" s="682" t="s">
        <v>239</v>
      </c>
      <c r="AQ6" s="683"/>
      <c r="AR6" s="683"/>
      <c r="AS6" s="683"/>
      <c r="AT6" s="683"/>
      <c r="AU6" s="683"/>
      <c r="AV6" s="683"/>
      <c r="AW6" s="683"/>
      <c r="AX6" s="683"/>
      <c r="AY6" s="683"/>
      <c r="AZ6" s="683"/>
      <c r="BA6" s="683"/>
      <c r="BB6" s="683"/>
      <c r="BC6" s="683"/>
      <c r="BD6" s="683"/>
      <c r="BE6" s="683"/>
      <c r="BF6" s="684"/>
      <c r="BG6" s="685">
        <v>1580139</v>
      </c>
      <c r="BH6" s="686"/>
      <c r="BI6" s="686"/>
      <c r="BJ6" s="686"/>
      <c r="BK6" s="686"/>
      <c r="BL6" s="686"/>
      <c r="BM6" s="686"/>
      <c r="BN6" s="687"/>
      <c r="BO6" s="688">
        <v>99</v>
      </c>
      <c r="BP6" s="688"/>
      <c r="BQ6" s="688"/>
      <c r="BR6" s="688"/>
      <c r="BS6" s="689">
        <v>96135</v>
      </c>
      <c r="BT6" s="689"/>
      <c r="BU6" s="689"/>
      <c r="BV6" s="689"/>
      <c r="BW6" s="689"/>
      <c r="BX6" s="689"/>
      <c r="BY6" s="689"/>
      <c r="BZ6" s="689"/>
      <c r="CA6" s="689"/>
      <c r="CB6" s="693"/>
      <c r="CD6" s="696" t="s">
        <v>240</v>
      </c>
      <c r="CE6" s="697"/>
      <c r="CF6" s="697"/>
      <c r="CG6" s="697"/>
      <c r="CH6" s="697"/>
      <c r="CI6" s="697"/>
      <c r="CJ6" s="697"/>
      <c r="CK6" s="697"/>
      <c r="CL6" s="697"/>
      <c r="CM6" s="697"/>
      <c r="CN6" s="697"/>
      <c r="CO6" s="697"/>
      <c r="CP6" s="697"/>
      <c r="CQ6" s="698"/>
      <c r="CR6" s="685">
        <v>87929</v>
      </c>
      <c r="CS6" s="686"/>
      <c r="CT6" s="686"/>
      <c r="CU6" s="686"/>
      <c r="CV6" s="686"/>
      <c r="CW6" s="686"/>
      <c r="CX6" s="686"/>
      <c r="CY6" s="687"/>
      <c r="CZ6" s="679">
        <v>0.7</v>
      </c>
      <c r="DA6" s="680"/>
      <c r="DB6" s="680"/>
      <c r="DC6" s="699"/>
      <c r="DD6" s="694" t="s">
        <v>241</v>
      </c>
      <c r="DE6" s="686"/>
      <c r="DF6" s="686"/>
      <c r="DG6" s="686"/>
      <c r="DH6" s="686"/>
      <c r="DI6" s="686"/>
      <c r="DJ6" s="686"/>
      <c r="DK6" s="686"/>
      <c r="DL6" s="686"/>
      <c r="DM6" s="686"/>
      <c r="DN6" s="686"/>
      <c r="DO6" s="686"/>
      <c r="DP6" s="687"/>
      <c r="DQ6" s="694">
        <v>87929</v>
      </c>
      <c r="DR6" s="686"/>
      <c r="DS6" s="686"/>
      <c r="DT6" s="686"/>
      <c r="DU6" s="686"/>
      <c r="DV6" s="686"/>
      <c r="DW6" s="686"/>
      <c r="DX6" s="686"/>
      <c r="DY6" s="686"/>
      <c r="DZ6" s="686"/>
      <c r="EA6" s="686"/>
      <c r="EB6" s="686"/>
      <c r="EC6" s="695"/>
    </row>
    <row r="7" spans="2:143" ht="11.25" customHeight="1" x14ac:dyDescent="0.2">
      <c r="B7" s="682" t="s">
        <v>242</v>
      </c>
      <c r="C7" s="683"/>
      <c r="D7" s="683"/>
      <c r="E7" s="683"/>
      <c r="F7" s="683"/>
      <c r="G7" s="683"/>
      <c r="H7" s="683"/>
      <c r="I7" s="683"/>
      <c r="J7" s="683"/>
      <c r="K7" s="683"/>
      <c r="L7" s="683"/>
      <c r="M7" s="683"/>
      <c r="N7" s="683"/>
      <c r="O7" s="683"/>
      <c r="P7" s="683"/>
      <c r="Q7" s="684"/>
      <c r="R7" s="685">
        <v>773</v>
      </c>
      <c r="S7" s="686"/>
      <c r="T7" s="686"/>
      <c r="U7" s="686"/>
      <c r="V7" s="686"/>
      <c r="W7" s="686"/>
      <c r="X7" s="686"/>
      <c r="Y7" s="687"/>
      <c r="Z7" s="688">
        <v>0</v>
      </c>
      <c r="AA7" s="688"/>
      <c r="AB7" s="688"/>
      <c r="AC7" s="688"/>
      <c r="AD7" s="689">
        <v>773</v>
      </c>
      <c r="AE7" s="689"/>
      <c r="AF7" s="689"/>
      <c r="AG7" s="689"/>
      <c r="AH7" s="689"/>
      <c r="AI7" s="689"/>
      <c r="AJ7" s="689"/>
      <c r="AK7" s="689"/>
      <c r="AL7" s="690">
        <v>0</v>
      </c>
      <c r="AM7" s="691"/>
      <c r="AN7" s="691"/>
      <c r="AO7" s="692"/>
      <c r="AP7" s="682" t="s">
        <v>243</v>
      </c>
      <c r="AQ7" s="683"/>
      <c r="AR7" s="683"/>
      <c r="AS7" s="683"/>
      <c r="AT7" s="683"/>
      <c r="AU7" s="683"/>
      <c r="AV7" s="683"/>
      <c r="AW7" s="683"/>
      <c r="AX7" s="683"/>
      <c r="AY7" s="683"/>
      <c r="AZ7" s="683"/>
      <c r="BA7" s="683"/>
      <c r="BB7" s="683"/>
      <c r="BC7" s="683"/>
      <c r="BD7" s="683"/>
      <c r="BE7" s="683"/>
      <c r="BF7" s="684"/>
      <c r="BG7" s="685">
        <v>668011</v>
      </c>
      <c r="BH7" s="686"/>
      <c r="BI7" s="686"/>
      <c r="BJ7" s="686"/>
      <c r="BK7" s="686"/>
      <c r="BL7" s="686"/>
      <c r="BM7" s="686"/>
      <c r="BN7" s="687"/>
      <c r="BO7" s="688">
        <v>41.9</v>
      </c>
      <c r="BP7" s="688"/>
      <c r="BQ7" s="688"/>
      <c r="BR7" s="688"/>
      <c r="BS7" s="689">
        <v>7474</v>
      </c>
      <c r="BT7" s="689"/>
      <c r="BU7" s="689"/>
      <c r="BV7" s="689"/>
      <c r="BW7" s="689"/>
      <c r="BX7" s="689"/>
      <c r="BY7" s="689"/>
      <c r="BZ7" s="689"/>
      <c r="CA7" s="689"/>
      <c r="CB7" s="693"/>
      <c r="CD7" s="700" t="s">
        <v>244</v>
      </c>
      <c r="CE7" s="701"/>
      <c r="CF7" s="701"/>
      <c r="CG7" s="701"/>
      <c r="CH7" s="701"/>
      <c r="CI7" s="701"/>
      <c r="CJ7" s="701"/>
      <c r="CK7" s="701"/>
      <c r="CL7" s="701"/>
      <c r="CM7" s="701"/>
      <c r="CN7" s="701"/>
      <c r="CO7" s="701"/>
      <c r="CP7" s="701"/>
      <c r="CQ7" s="702"/>
      <c r="CR7" s="685">
        <v>5904661</v>
      </c>
      <c r="CS7" s="686"/>
      <c r="CT7" s="686"/>
      <c r="CU7" s="686"/>
      <c r="CV7" s="686"/>
      <c r="CW7" s="686"/>
      <c r="CX7" s="686"/>
      <c r="CY7" s="687"/>
      <c r="CZ7" s="688">
        <v>47.3</v>
      </c>
      <c r="DA7" s="688"/>
      <c r="DB7" s="688"/>
      <c r="DC7" s="688"/>
      <c r="DD7" s="694">
        <v>2332972</v>
      </c>
      <c r="DE7" s="686"/>
      <c r="DF7" s="686"/>
      <c r="DG7" s="686"/>
      <c r="DH7" s="686"/>
      <c r="DI7" s="686"/>
      <c r="DJ7" s="686"/>
      <c r="DK7" s="686"/>
      <c r="DL7" s="686"/>
      <c r="DM7" s="686"/>
      <c r="DN7" s="686"/>
      <c r="DO7" s="686"/>
      <c r="DP7" s="687"/>
      <c r="DQ7" s="694">
        <v>1482309</v>
      </c>
      <c r="DR7" s="686"/>
      <c r="DS7" s="686"/>
      <c r="DT7" s="686"/>
      <c r="DU7" s="686"/>
      <c r="DV7" s="686"/>
      <c r="DW7" s="686"/>
      <c r="DX7" s="686"/>
      <c r="DY7" s="686"/>
      <c r="DZ7" s="686"/>
      <c r="EA7" s="686"/>
      <c r="EB7" s="686"/>
      <c r="EC7" s="695"/>
    </row>
    <row r="8" spans="2:143" ht="11.25" customHeight="1" x14ac:dyDescent="0.2">
      <c r="B8" s="682" t="s">
        <v>245</v>
      </c>
      <c r="C8" s="683"/>
      <c r="D8" s="683"/>
      <c r="E8" s="683"/>
      <c r="F8" s="683"/>
      <c r="G8" s="683"/>
      <c r="H8" s="683"/>
      <c r="I8" s="683"/>
      <c r="J8" s="683"/>
      <c r="K8" s="683"/>
      <c r="L8" s="683"/>
      <c r="M8" s="683"/>
      <c r="N8" s="683"/>
      <c r="O8" s="683"/>
      <c r="P8" s="683"/>
      <c r="Q8" s="684"/>
      <c r="R8" s="685">
        <v>3051</v>
      </c>
      <c r="S8" s="686"/>
      <c r="T8" s="686"/>
      <c r="U8" s="686"/>
      <c r="V8" s="686"/>
      <c r="W8" s="686"/>
      <c r="X8" s="686"/>
      <c r="Y8" s="687"/>
      <c r="Z8" s="688">
        <v>0</v>
      </c>
      <c r="AA8" s="688"/>
      <c r="AB8" s="688"/>
      <c r="AC8" s="688"/>
      <c r="AD8" s="689">
        <v>3051</v>
      </c>
      <c r="AE8" s="689"/>
      <c r="AF8" s="689"/>
      <c r="AG8" s="689"/>
      <c r="AH8" s="689"/>
      <c r="AI8" s="689"/>
      <c r="AJ8" s="689"/>
      <c r="AK8" s="689"/>
      <c r="AL8" s="690">
        <v>0.1</v>
      </c>
      <c r="AM8" s="691"/>
      <c r="AN8" s="691"/>
      <c r="AO8" s="692"/>
      <c r="AP8" s="682" t="s">
        <v>246</v>
      </c>
      <c r="AQ8" s="683"/>
      <c r="AR8" s="683"/>
      <c r="AS8" s="683"/>
      <c r="AT8" s="683"/>
      <c r="AU8" s="683"/>
      <c r="AV8" s="683"/>
      <c r="AW8" s="683"/>
      <c r="AX8" s="683"/>
      <c r="AY8" s="683"/>
      <c r="AZ8" s="683"/>
      <c r="BA8" s="683"/>
      <c r="BB8" s="683"/>
      <c r="BC8" s="683"/>
      <c r="BD8" s="683"/>
      <c r="BE8" s="683"/>
      <c r="BF8" s="684"/>
      <c r="BG8" s="685">
        <v>29074</v>
      </c>
      <c r="BH8" s="686"/>
      <c r="BI8" s="686"/>
      <c r="BJ8" s="686"/>
      <c r="BK8" s="686"/>
      <c r="BL8" s="686"/>
      <c r="BM8" s="686"/>
      <c r="BN8" s="687"/>
      <c r="BO8" s="688">
        <v>1.8</v>
      </c>
      <c r="BP8" s="688"/>
      <c r="BQ8" s="688"/>
      <c r="BR8" s="688"/>
      <c r="BS8" s="694" t="s">
        <v>241</v>
      </c>
      <c r="BT8" s="686"/>
      <c r="BU8" s="686"/>
      <c r="BV8" s="686"/>
      <c r="BW8" s="686"/>
      <c r="BX8" s="686"/>
      <c r="BY8" s="686"/>
      <c r="BZ8" s="686"/>
      <c r="CA8" s="686"/>
      <c r="CB8" s="695"/>
      <c r="CD8" s="700" t="s">
        <v>247</v>
      </c>
      <c r="CE8" s="701"/>
      <c r="CF8" s="701"/>
      <c r="CG8" s="701"/>
      <c r="CH8" s="701"/>
      <c r="CI8" s="701"/>
      <c r="CJ8" s="701"/>
      <c r="CK8" s="701"/>
      <c r="CL8" s="701"/>
      <c r="CM8" s="701"/>
      <c r="CN8" s="701"/>
      <c r="CO8" s="701"/>
      <c r="CP8" s="701"/>
      <c r="CQ8" s="702"/>
      <c r="CR8" s="685">
        <v>3003227</v>
      </c>
      <c r="CS8" s="686"/>
      <c r="CT8" s="686"/>
      <c r="CU8" s="686"/>
      <c r="CV8" s="686"/>
      <c r="CW8" s="686"/>
      <c r="CX8" s="686"/>
      <c r="CY8" s="687"/>
      <c r="CZ8" s="688">
        <v>24</v>
      </c>
      <c r="DA8" s="688"/>
      <c r="DB8" s="688"/>
      <c r="DC8" s="688"/>
      <c r="DD8" s="694">
        <v>2706</v>
      </c>
      <c r="DE8" s="686"/>
      <c r="DF8" s="686"/>
      <c r="DG8" s="686"/>
      <c r="DH8" s="686"/>
      <c r="DI8" s="686"/>
      <c r="DJ8" s="686"/>
      <c r="DK8" s="686"/>
      <c r="DL8" s="686"/>
      <c r="DM8" s="686"/>
      <c r="DN8" s="686"/>
      <c r="DO8" s="686"/>
      <c r="DP8" s="687"/>
      <c r="DQ8" s="694">
        <v>1433789</v>
      </c>
      <c r="DR8" s="686"/>
      <c r="DS8" s="686"/>
      <c r="DT8" s="686"/>
      <c r="DU8" s="686"/>
      <c r="DV8" s="686"/>
      <c r="DW8" s="686"/>
      <c r="DX8" s="686"/>
      <c r="DY8" s="686"/>
      <c r="DZ8" s="686"/>
      <c r="EA8" s="686"/>
      <c r="EB8" s="686"/>
      <c r="EC8" s="695"/>
    </row>
    <row r="9" spans="2:143" ht="11.25" customHeight="1" x14ac:dyDescent="0.2">
      <c r="B9" s="682" t="s">
        <v>248</v>
      </c>
      <c r="C9" s="683"/>
      <c r="D9" s="683"/>
      <c r="E9" s="683"/>
      <c r="F9" s="683"/>
      <c r="G9" s="683"/>
      <c r="H9" s="683"/>
      <c r="I9" s="683"/>
      <c r="J9" s="683"/>
      <c r="K9" s="683"/>
      <c r="L9" s="683"/>
      <c r="M9" s="683"/>
      <c r="N9" s="683"/>
      <c r="O9" s="683"/>
      <c r="P9" s="683"/>
      <c r="Q9" s="684"/>
      <c r="R9" s="685">
        <v>3689</v>
      </c>
      <c r="S9" s="686"/>
      <c r="T9" s="686"/>
      <c r="U9" s="686"/>
      <c r="V9" s="686"/>
      <c r="W9" s="686"/>
      <c r="X9" s="686"/>
      <c r="Y9" s="687"/>
      <c r="Z9" s="688">
        <v>0</v>
      </c>
      <c r="AA9" s="688"/>
      <c r="AB9" s="688"/>
      <c r="AC9" s="688"/>
      <c r="AD9" s="689">
        <v>3689</v>
      </c>
      <c r="AE9" s="689"/>
      <c r="AF9" s="689"/>
      <c r="AG9" s="689"/>
      <c r="AH9" s="689"/>
      <c r="AI9" s="689"/>
      <c r="AJ9" s="689"/>
      <c r="AK9" s="689"/>
      <c r="AL9" s="690">
        <v>0.1</v>
      </c>
      <c r="AM9" s="691"/>
      <c r="AN9" s="691"/>
      <c r="AO9" s="692"/>
      <c r="AP9" s="682" t="s">
        <v>249</v>
      </c>
      <c r="AQ9" s="683"/>
      <c r="AR9" s="683"/>
      <c r="AS9" s="683"/>
      <c r="AT9" s="683"/>
      <c r="AU9" s="683"/>
      <c r="AV9" s="683"/>
      <c r="AW9" s="683"/>
      <c r="AX9" s="683"/>
      <c r="AY9" s="683"/>
      <c r="AZ9" s="683"/>
      <c r="BA9" s="683"/>
      <c r="BB9" s="683"/>
      <c r="BC9" s="683"/>
      <c r="BD9" s="683"/>
      <c r="BE9" s="683"/>
      <c r="BF9" s="684"/>
      <c r="BG9" s="685">
        <v>567361</v>
      </c>
      <c r="BH9" s="686"/>
      <c r="BI9" s="686"/>
      <c r="BJ9" s="686"/>
      <c r="BK9" s="686"/>
      <c r="BL9" s="686"/>
      <c r="BM9" s="686"/>
      <c r="BN9" s="687"/>
      <c r="BO9" s="688">
        <v>35.6</v>
      </c>
      <c r="BP9" s="688"/>
      <c r="BQ9" s="688"/>
      <c r="BR9" s="688"/>
      <c r="BS9" s="694" t="s">
        <v>241</v>
      </c>
      <c r="BT9" s="686"/>
      <c r="BU9" s="686"/>
      <c r="BV9" s="686"/>
      <c r="BW9" s="686"/>
      <c r="BX9" s="686"/>
      <c r="BY9" s="686"/>
      <c r="BZ9" s="686"/>
      <c r="CA9" s="686"/>
      <c r="CB9" s="695"/>
      <c r="CD9" s="700" t="s">
        <v>250</v>
      </c>
      <c r="CE9" s="701"/>
      <c r="CF9" s="701"/>
      <c r="CG9" s="701"/>
      <c r="CH9" s="701"/>
      <c r="CI9" s="701"/>
      <c r="CJ9" s="701"/>
      <c r="CK9" s="701"/>
      <c r="CL9" s="701"/>
      <c r="CM9" s="701"/>
      <c r="CN9" s="701"/>
      <c r="CO9" s="701"/>
      <c r="CP9" s="701"/>
      <c r="CQ9" s="702"/>
      <c r="CR9" s="685">
        <v>667117</v>
      </c>
      <c r="CS9" s="686"/>
      <c r="CT9" s="686"/>
      <c r="CU9" s="686"/>
      <c r="CV9" s="686"/>
      <c r="CW9" s="686"/>
      <c r="CX9" s="686"/>
      <c r="CY9" s="687"/>
      <c r="CZ9" s="688">
        <v>5.3</v>
      </c>
      <c r="DA9" s="688"/>
      <c r="DB9" s="688"/>
      <c r="DC9" s="688"/>
      <c r="DD9" s="694">
        <v>29594</v>
      </c>
      <c r="DE9" s="686"/>
      <c r="DF9" s="686"/>
      <c r="DG9" s="686"/>
      <c r="DH9" s="686"/>
      <c r="DI9" s="686"/>
      <c r="DJ9" s="686"/>
      <c r="DK9" s="686"/>
      <c r="DL9" s="686"/>
      <c r="DM9" s="686"/>
      <c r="DN9" s="686"/>
      <c r="DO9" s="686"/>
      <c r="DP9" s="687"/>
      <c r="DQ9" s="694">
        <v>481262</v>
      </c>
      <c r="DR9" s="686"/>
      <c r="DS9" s="686"/>
      <c r="DT9" s="686"/>
      <c r="DU9" s="686"/>
      <c r="DV9" s="686"/>
      <c r="DW9" s="686"/>
      <c r="DX9" s="686"/>
      <c r="DY9" s="686"/>
      <c r="DZ9" s="686"/>
      <c r="EA9" s="686"/>
      <c r="EB9" s="686"/>
      <c r="EC9" s="695"/>
    </row>
    <row r="10" spans="2:143" ht="11.25" customHeight="1" x14ac:dyDescent="0.2">
      <c r="B10" s="682" t="s">
        <v>251</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146</v>
      </c>
      <c r="AA10" s="688"/>
      <c r="AB10" s="688"/>
      <c r="AC10" s="688"/>
      <c r="AD10" s="689" t="s">
        <v>241</v>
      </c>
      <c r="AE10" s="689"/>
      <c r="AF10" s="689"/>
      <c r="AG10" s="689"/>
      <c r="AH10" s="689"/>
      <c r="AI10" s="689"/>
      <c r="AJ10" s="689"/>
      <c r="AK10" s="689"/>
      <c r="AL10" s="690" t="s">
        <v>178</v>
      </c>
      <c r="AM10" s="691"/>
      <c r="AN10" s="691"/>
      <c r="AO10" s="692"/>
      <c r="AP10" s="682" t="s">
        <v>252</v>
      </c>
      <c r="AQ10" s="683"/>
      <c r="AR10" s="683"/>
      <c r="AS10" s="683"/>
      <c r="AT10" s="683"/>
      <c r="AU10" s="683"/>
      <c r="AV10" s="683"/>
      <c r="AW10" s="683"/>
      <c r="AX10" s="683"/>
      <c r="AY10" s="683"/>
      <c r="AZ10" s="683"/>
      <c r="BA10" s="683"/>
      <c r="BB10" s="683"/>
      <c r="BC10" s="683"/>
      <c r="BD10" s="683"/>
      <c r="BE10" s="683"/>
      <c r="BF10" s="684"/>
      <c r="BG10" s="685">
        <v>40374</v>
      </c>
      <c r="BH10" s="686"/>
      <c r="BI10" s="686"/>
      <c r="BJ10" s="686"/>
      <c r="BK10" s="686"/>
      <c r="BL10" s="686"/>
      <c r="BM10" s="686"/>
      <c r="BN10" s="687"/>
      <c r="BO10" s="688">
        <v>2.5</v>
      </c>
      <c r="BP10" s="688"/>
      <c r="BQ10" s="688"/>
      <c r="BR10" s="688"/>
      <c r="BS10" s="694" t="s">
        <v>241</v>
      </c>
      <c r="BT10" s="686"/>
      <c r="BU10" s="686"/>
      <c r="BV10" s="686"/>
      <c r="BW10" s="686"/>
      <c r="BX10" s="686"/>
      <c r="BY10" s="686"/>
      <c r="BZ10" s="686"/>
      <c r="CA10" s="686"/>
      <c r="CB10" s="695"/>
      <c r="CD10" s="700" t="s">
        <v>253</v>
      </c>
      <c r="CE10" s="701"/>
      <c r="CF10" s="701"/>
      <c r="CG10" s="701"/>
      <c r="CH10" s="701"/>
      <c r="CI10" s="701"/>
      <c r="CJ10" s="701"/>
      <c r="CK10" s="701"/>
      <c r="CL10" s="701"/>
      <c r="CM10" s="701"/>
      <c r="CN10" s="701"/>
      <c r="CO10" s="701"/>
      <c r="CP10" s="701"/>
      <c r="CQ10" s="702"/>
      <c r="CR10" s="685" t="s">
        <v>241</v>
      </c>
      <c r="CS10" s="686"/>
      <c r="CT10" s="686"/>
      <c r="CU10" s="686"/>
      <c r="CV10" s="686"/>
      <c r="CW10" s="686"/>
      <c r="CX10" s="686"/>
      <c r="CY10" s="687"/>
      <c r="CZ10" s="688" t="s">
        <v>178</v>
      </c>
      <c r="DA10" s="688"/>
      <c r="DB10" s="688"/>
      <c r="DC10" s="688"/>
      <c r="DD10" s="694" t="s">
        <v>178</v>
      </c>
      <c r="DE10" s="686"/>
      <c r="DF10" s="686"/>
      <c r="DG10" s="686"/>
      <c r="DH10" s="686"/>
      <c r="DI10" s="686"/>
      <c r="DJ10" s="686"/>
      <c r="DK10" s="686"/>
      <c r="DL10" s="686"/>
      <c r="DM10" s="686"/>
      <c r="DN10" s="686"/>
      <c r="DO10" s="686"/>
      <c r="DP10" s="687"/>
      <c r="DQ10" s="694" t="s">
        <v>178</v>
      </c>
      <c r="DR10" s="686"/>
      <c r="DS10" s="686"/>
      <c r="DT10" s="686"/>
      <c r="DU10" s="686"/>
      <c r="DV10" s="686"/>
      <c r="DW10" s="686"/>
      <c r="DX10" s="686"/>
      <c r="DY10" s="686"/>
      <c r="DZ10" s="686"/>
      <c r="EA10" s="686"/>
      <c r="EB10" s="686"/>
      <c r="EC10" s="695"/>
    </row>
    <row r="11" spans="2:143" ht="11.25" customHeight="1" x14ac:dyDescent="0.2">
      <c r="B11" s="682" t="s">
        <v>254</v>
      </c>
      <c r="C11" s="683"/>
      <c r="D11" s="683"/>
      <c r="E11" s="683"/>
      <c r="F11" s="683"/>
      <c r="G11" s="683"/>
      <c r="H11" s="683"/>
      <c r="I11" s="683"/>
      <c r="J11" s="683"/>
      <c r="K11" s="683"/>
      <c r="L11" s="683"/>
      <c r="M11" s="683"/>
      <c r="N11" s="683"/>
      <c r="O11" s="683"/>
      <c r="P11" s="683"/>
      <c r="Q11" s="684"/>
      <c r="R11" s="685">
        <v>382386</v>
      </c>
      <c r="S11" s="686"/>
      <c r="T11" s="686"/>
      <c r="U11" s="686"/>
      <c r="V11" s="686"/>
      <c r="W11" s="686"/>
      <c r="X11" s="686"/>
      <c r="Y11" s="687"/>
      <c r="Z11" s="690">
        <v>2.8</v>
      </c>
      <c r="AA11" s="691"/>
      <c r="AB11" s="691"/>
      <c r="AC11" s="703"/>
      <c r="AD11" s="694">
        <v>382386</v>
      </c>
      <c r="AE11" s="686"/>
      <c r="AF11" s="686"/>
      <c r="AG11" s="686"/>
      <c r="AH11" s="686"/>
      <c r="AI11" s="686"/>
      <c r="AJ11" s="686"/>
      <c r="AK11" s="687"/>
      <c r="AL11" s="690">
        <v>8.8000000000000007</v>
      </c>
      <c r="AM11" s="691"/>
      <c r="AN11" s="691"/>
      <c r="AO11" s="692"/>
      <c r="AP11" s="682" t="s">
        <v>255</v>
      </c>
      <c r="AQ11" s="683"/>
      <c r="AR11" s="683"/>
      <c r="AS11" s="683"/>
      <c r="AT11" s="683"/>
      <c r="AU11" s="683"/>
      <c r="AV11" s="683"/>
      <c r="AW11" s="683"/>
      <c r="AX11" s="683"/>
      <c r="AY11" s="683"/>
      <c r="AZ11" s="683"/>
      <c r="BA11" s="683"/>
      <c r="BB11" s="683"/>
      <c r="BC11" s="683"/>
      <c r="BD11" s="683"/>
      <c r="BE11" s="683"/>
      <c r="BF11" s="684"/>
      <c r="BG11" s="685">
        <v>31202</v>
      </c>
      <c r="BH11" s="686"/>
      <c r="BI11" s="686"/>
      <c r="BJ11" s="686"/>
      <c r="BK11" s="686"/>
      <c r="BL11" s="686"/>
      <c r="BM11" s="686"/>
      <c r="BN11" s="687"/>
      <c r="BO11" s="688">
        <v>2</v>
      </c>
      <c r="BP11" s="688"/>
      <c r="BQ11" s="688"/>
      <c r="BR11" s="688"/>
      <c r="BS11" s="694">
        <v>7474</v>
      </c>
      <c r="BT11" s="686"/>
      <c r="BU11" s="686"/>
      <c r="BV11" s="686"/>
      <c r="BW11" s="686"/>
      <c r="BX11" s="686"/>
      <c r="BY11" s="686"/>
      <c r="BZ11" s="686"/>
      <c r="CA11" s="686"/>
      <c r="CB11" s="695"/>
      <c r="CD11" s="700" t="s">
        <v>256</v>
      </c>
      <c r="CE11" s="701"/>
      <c r="CF11" s="701"/>
      <c r="CG11" s="701"/>
      <c r="CH11" s="701"/>
      <c r="CI11" s="701"/>
      <c r="CJ11" s="701"/>
      <c r="CK11" s="701"/>
      <c r="CL11" s="701"/>
      <c r="CM11" s="701"/>
      <c r="CN11" s="701"/>
      <c r="CO11" s="701"/>
      <c r="CP11" s="701"/>
      <c r="CQ11" s="702"/>
      <c r="CR11" s="685">
        <v>328802</v>
      </c>
      <c r="CS11" s="686"/>
      <c r="CT11" s="686"/>
      <c r="CU11" s="686"/>
      <c r="CV11" s="686"/>
      <c r="CW11" s="686"/>
      <c r="CX11" s="686"/>
      <c r="CY11" s="687"/>
      <c r="CZ11" s="688">
        <v>2.6</v>
      </c>
      <c r="DA11" s="688"/>
      <c r="DB11" s="688"/>
      <c r="DC11" s="688"/>
      <c r="DD11" s="694">
        <v>66768</v>
      </c>
      <c r="DE11" s="686"/>
      <c r="DF11" s="686"/>
      <c r="DG11" s="686"/>
      <c r="DH11" s="686"/>
      <c r="DI11" s="686"/>
      <c r="DJ11" s="686"/>
      <c r="DK11" s="686"/>
      <c r="DL11" s="686"/>
      <c r="DM11" s="686"/>
      <c r="DN11" s="686"/>
      <c r="DO11" s="686"/>
      <c r="DP11" s="687"/>
      <c r="DQ11" s="694">
        <v>170829</v>
      </c>
      <c r="DR11" s="686"/>
      <c r="DS11" s="686"/>
      <c r="DT11" s="686"/>
      <c r="DU11" s="686"/>
      <c r="DV11" s="686"/>
      <c r="DW11" s="686"/>
      <c r="DX11" s="686"/>
      <c r="DY11" s="686"/>
      <c r="DZ11" s="686"/>
      <c r="EA11" s="686"/>
      <c r="EB11" s="686"/>
      <c r="EC11" s="695"/>
    </row>
    <row r="12" spans="2:143" ht="11.25" customHeight="1" x14ac:dyDescent="0.2">
      <c r="B12" s="682" t="s">
        <v>257</v>
      </c>
      <c r="C12" s="683"/>
      <c r="D12" s="683"/>
      <c r="E12" s="683"/>
      <c r="F12" s="683"/>
      <c r="G12" s="683"/>
      <c r="H12" s="683"/>
      <c r="I12" s="683"/>
      <c r="J12" s="683"/>
      <c r="K12" s="683"/>
      <c r="L12" s="683"/>
      <c r="M12" s="683"/>
      <c r="N12" s="683"/>
      <c r="O12" s="683"/>
      <c r="P12" s="683"/>
      <c r="Q12" s="684"/>
      <c r="R12" s="685" t="s">
        <v>178</v>
      </c>
      <c r="S12" s="686"/>
      <c r="T12" s="686"/>
      <c r="U12" s="686"/>
      <c r="V12" s="686"/>
      <c r="W12" s="686"/>
      <c r="X12" s="686"/>
      <c r="Y12" s="687"/>
      <c r="Z12" s="688" t="s">
        <v>178</v>
      </c>
      <c r="AA12" s="688"/>
      <c r="AB12" s="688"/>
      <c r="AC12" s="688"/>
      <c r="AD12" s="689" t="s">
        <v>178</v>
      </c>
      <c r="AE12" s="689"/>
      <c r="AF12" s="689"/>
      <c r="AG12" s="689"/>
      <c r="AH12" s="689"/>
      <c r="AI12" s="689"/>
      <c r="AJ12" s="689"/>
      <c r="AK12" s="689"/>
      <c r="AL12" s="690" t="s">
        <v>178</v>
      </c>
      <c r="AM12" s="691"/>
      <c r="AN12" s="691"/>
      <c r="AO12" s="692"/>
      <c r="AP12" s="682" t="s">
        <v>258</v>
      </c>
      <c r="AQ12" s="683"/>
      <c r="AR12" s="683"/>
      <c r="AS12" s="683"/>
      <c r="AT12" s="683"/>
      <c r="AU12" s="683"/>
      <c r="AV12" s="683"/>
      <c r="AW12" s="683"/>
      <c r="AX12" s="683"/>
      <c r="AY12" s="683"/>
      <c r="AZ12" s="683"/>
      <c r="BA12" s="683"/>
      <c r="BB12" s="683"/>
      <c r="BC12" s="683"/>
      <c r="BD12" s="683"/>
      <c r="BE12" s="683"/>
      <c r="BF12" s="684"/>
      <c r="BG12" s="685">
        <v>724989</v>
      </c>
      <c r="BH12" s="686"/>
      <c r="BI12" s="686"/>
      <c r="BJ12" s="686"/>
      <c r="BK12" s="686"/>
      <c r="BL12" s="686"/>
      <c r="BM12" s="686"/>
      <c r="BN12" s="687"/>
      <c r="BO12" s="688">
        <v>45.4</v>
      </c>
      <c r="BP12" s="688"/>
      <c r="BQ12" s="688"/>
      <c r="BR12" s="688"/>
      <c r="BS12" s="694">
        <v>88661</v>
      </c>
      <c r="BT12" s="686"/>
      <c r="BU12" s="686"/>
      <c r="BV12" s="686"/>
      <c r="BW12" s="686"/>
      <c r="BX12" s="686"/>
      <c r="BY12" s="686"/>
      <c r="BZ12" s="686"/>
      <c r="CA12" s="686"/>
      <c r="CB12" s="695"/>
      <c r="CD12" s="700" t="s">
        <v>259</v>
      </c>
      <c r="CE12" s="701"/>
      <c r="CF12" s="701"/>
      <c r="CG12" s="701"/>
      <c r="CH12" s="701"/>
      <c r="CI12" s="701"/>
      <c r="CJ12" s="701"/>
      <c r="CK12" s="701"/>
      <c r="CL12" s="701"/>
      <c r="CM12" s="701"/>
      <c r="CN12" s="701"/>
      <c r="CO12" s="701"/>
      <c r="CP12" s="701"/>
      <c r="CQ12" s="702"/>
      <c r="CR12" s="685">
        <v>405220</v>
      </c>
      <c r="CS12" s="686"/>
      <c r="CT12" s="686"/>
      <c r="CU12" s="686"/>
      <c r="CV12" s="686"/>
      <c r="CW12" s="686"/>
      <c r="CX12" s="686"/>
      <c r="CY12" s="687"/>
      <c r="CZ12" s="688">
        <v>3.2</v>
      </c>
      <c r="DA12" s="688"/>
      <c r="DB12" s="688"/>
      <c r="DC12" s="688"/>
      <c r="DD12" s="694">
        <v>28450</v>
      </c>
      <c r="DE12" s="686"/>
      <c r="DF12" s="686"/>
      <c r="DG12" s="686"/>
      <c r="DH12" s="686"/>
      <c r="DI12" s="686"/>
      <c r="DJ12" s="686"/>
      <c r="DK12" s="686"/>
      <c r="DL12" s="686"/>
      <c r="DM12" s="686"/>
      <c r="DN12" s="686"/>
      <c r="DO12" s="686"/>
      <c r="DP12" s="687"/>
      <c r="DQ12" s="694">
        <v>73551</v>
      </c>
      <c r="DR12" s="686"/>
      <c r="DS12" s="686"/>
      <c r="DT12" s="686"/>
      <c r="DU12" s="686"/>
      <c r="DV12" s="686"/>
      <c r="DW12" s="686"/>
      <c r="DX12" s="686"/>
      <c r="DY12" s="686"/>
      <c r="DZ12" s="686"/>
      <c r="EA12" s="686"/>
      <c r="EB12" s="686"/>
      <c r="EC12" s="695"/>
    </row>
    <row r="13" spans="2:143" ht="11.25" customHeight="1" x14ac:dyDescent="0.2">
      <c r="B13" s="682" t="s">
        <v>260</v>
      </c>
      <c r="C13" s="683"/>
      <c r="D13" s="683"/>
      <c r="E13" s="683"/>
      <c r="F13" s="683"/>
      <c r="G13" s="683"/>
      <c r="H13" s="683"/>
      <c r="I13" s="683"/>
      <c r="J13" s="683"/>
      <c r="K13" s="683"/>
      <c r="L13" s="683"/>
      <c r="M13" s="683"/>
      <c r="N13" s="683"/>
      <c r="O13" s="683"/>
      <c r="P13" s="683"/>
      <c r="Q13" s="684"/>
      <c r="R13" s="685" t="s">
        <v>146</v>
      </c>
      <c r="S13" s="686"/>
      <c r="T13" s="686"/>
      <c r="U13" s="686"/>
      <c r="V13" s="686"/>
      <c r="W13" s="686"/>
      <c r="X13" s="686"/>
      <c r="Y13" s="687"/>
      <c r="Z13" s="688" t="s">
        <v>146</v>
      </c>
      <c r="AA13" s="688"/>
      <c r="AB13" s="688"/>
      <c r="AC13" s="688"/>
      <c r="AD13" s="689" t="s">
        <v>241</v>
      </c>
      <c r="AE13" s="689"/>
      <c r="AF13" s="689"/>
      <c r="AG13" s="689"/>
      <c r="AH13" s="689"/>
      <c r="AI13" s="689"/>
      <c r="AJ13" s="689"/>
      <c r="AK13" s="689"/>
      <c r="AL13" s="690" t="s">
        <v>178</v>
      </c>
      <c r="AM13" s="691"/>
      <c r="AN13" s="691"/>
      <c r="AO13" s="692"/>
      <c r="AP13" s="682" t="s">
        <v>261</v>
      </c>
      <c r="AQ13" s="683"/>
      <c r="AR13" s="683"/>
      <c r="AS13" s="683"/>
      <c r="AT13" s="683"/>
      <c r="AU13" s="683"/>
      <c r="AV13" s="683"/>
      <c r="AW13" s="683"/>
      <c r="AX13" s="683"/>
      <c r="AY13" s="683"/>
      <c r="AZ13" s="683"/>
      <c r="BA13" s="683"/>
      <c r="BB13" s="683"/>
      <c r="BC13" s="683"/>
      <c r="BD13" s="683"/>
      <c r="BE13" s="683"/>
      <c r="BF13" s="684"/>
      <c r="BG13" s="685">
        <v>720786</v>
      </c>
      <c r="BH13" s="686"/>
      <c r="BI13" s="686"/>
      <c r="BJ13" s="686"/>
      <c r="BK13" s="686"/>
      <c r="BL13" s="686"/>
      <c r="BM13" s="686"/>
      <c r="BN13" s="687"/>
      <c r="BO13" s="688">
        <v>45.2</v>
      </c>
      <c r="BP13" s="688"/>
      <c r="BQ13" s="688"/>
      <c r="BR13" s="688"/>
      <c r="BS13" s="694">
        <v>88661</v>
      </c>
      <c r="BT13" s="686"/>
      <c r="BU13" s="686"/>
      <c r="BV13" s="686"/>
      <c r="BW13" s="686"/>
      <c r="BX13" s="686"/>
      <c r="BY13" s="686"/>
      <c r="BZ13" s="686"/>
      <c r="CA13" s="686"/>
      <c r="CB13" s="695"/>
      <c r="CD13" s="700" t="s">
        <v>262</v>
      </c>
      <c r="CE13" s="701"/>
      <c r="CF13" s="701"/>
      <c r="CG13" s="701"/>
      <c r="CH13" s="701"/>
      <c r="CI13" s="701"/>
      <c r="CJ13" s="701"/>
      <c r="CK13" s="701"/>
      <c r="CL13" s="701"/>
      <c r="CM13" s="701"/>
      <c r="CN13" s="701"/>
      <c r="CO13" s="701"/>
      <c r="CP13" s="701"/>
      <c r="CQ13" s="702"/>
      <c r="CR13" s="685">
        <v>380770</v>
      </c>
      <c r="CS13" s="686"/>
      <c r="CT13" s="686"/>
      <c r="CU13" s="686"/>
      <c r="CV13" s="686"/>
      <c r="CW13" s="686"/>
      <c r="CX13" s="686"/>
      <c r="CY13" s="687"/>
      <c r="CZ13" s="688">
        <v>3</v>
      </c>
      <c r="DA13" s="688"/>
      <c r="DB13" s="688"/>
      <c r="DC13" s="688"/>
      <c r="DD13" s="694">
        <v>270791</v>
      </c>
      <c r="DE13" s="686"/>
      <c r="DF13" s="686"/>
      <c r="DG13" s="686"/>
      <c r="DH13" s="686"/>
      <c r="DI13" s="686"/>
      <c r="DJ13" s="686"/>
      <c r="DK13" s="686"/>
      <c r="DL13" s="686"/>
      <c r="DM13" s="686"/>
      <c r="DN13" s="686"/>
      <c r="DO13" s="686"/>
      <c r="DP13" s="687"/>
      <c r="DQ13" s="694">
        <v>108424</v>
      </c>
      <c r="DR13" s="686"/>
      <c r="DS13" s="686"/>
      <c r="DT13" s="686"/>
      <c r="DU13" s="686"/>
      <c r="DV13" s="686"/>
      <c r="DW13" s="686"/>
      <c r="DX13" s="686"/>
      <c r="DY13" s="686"/>
      <c r="DZ13" s="686"/>
      <c r="EA13" s="686"/>
      <c r="EB13" s="686"/>
      <c r="EC13" s="695"/>
    </row>
    <row r="14" spans="2:143" ht="11.25" customHeight="1" x14ac:dyDescent="0.2">
      <c r="B14" s="682" t="s">
        <v>263</v>
      </c>
      <c r="C14" s="683"/>
      <c r="D14" s="683"/>
      <c r="E14" s="683"/>
      <c r="F14" s="683"/>
      <c r="G14" s="683"/>
      <c r="H14" s="683"/>
      <c r="I14" s="683"/>
      <c r="J14" s="683"/>
      <c r="K14" s="683"/>
      <c r="L14" s="683"/>
      <c r="M14" s="683"/>
      <c r="N14" s="683"/>
      <c r="O14" s="683"/>
      <c r="P14" s="683"/>
      <c r="Q14" s="684"/>
      <c r="R14" s="685" t="s">
        <v>178</v>
      </c>
      <c r="S14" s="686"/>
      <c r="T14" s="686"/>
      <c r="U14" s="686"/>
      <c r="V14" s="686"/>
      <c r="W14" s="686"/>
      <c r="X14" s="686"/>
      <c r="Y14" s="687"/>
      <c r="Z14" s="688" t="s">
        <v>178</v>
      </c>
      <c r="AA14" s="688"/>
      <c r="AB14" s="688"/>
      <c r="AC14" s="688"/>
      <c r="AD14" s="689" t="s">
        <v>178</v>
      </c>
      <c r="AE14" s="689"/>
      <c r="AF14" s="689"/>
      <c r="AG14" s="689"/>
      <c r="AH14" s="689"/>
      <c r="AI14" s="689"/>
      <c r="AJ14" s="689"/>
      <c r="AK14" s="689"/>
      <c r="AL14" s="690" t="s">
        <v>241</v>
      </c>
      <c r="AM14" s="691"/>
      <c r="AN14" s="691"/>
      <c r="AO14" s="692"/>
      <c r="AP14" s="682" t="s">
        <v>264</v>
      </c>
      <c r="AQ14" s="683"/>
      <c r="AR14" s="683"/>
      <c r="AS14" s="683"/>
      <c r="AT14" s="683"/>
      <c r="AU14" s="683"/>
      <c r="AV14" s="683"/>
      <c r="AW14" s="683"/>
      <c r="AX14" s="683"/>
      <c r="AY14" s="683"/>
      <c r="AZ14" s="683"/>
      <c r="BA14" s="683"/>
      <c r="BB14" s="683"/>
      <c r="BC14" s="683"/>
      <c r="BD14" s="683"/>
      <c r="BE14" s="683"/>
      <c r="BF14" s="684"/>
      <c r="BG14" s="685">
        <v>69281</v>
      </c>
      <c r="BH14" s="686"/>
      <c r="BI14" s="686"/>
      <c r="BJ14" s="686"/>
      <c r="BK14" s="686"/>
      <c r="BL14" s="686"/>
      <c r="BM14" s="686"/>
      <c r="BN14" s="687"/>
      <c r="BO14" s="688">
        <v>4.3</v>
      </c>
      <c r="BP14" s="688"/>
      <c r="BQ14" s="688"/>
      <c r="BR14" s="688"/>
      <c r="BS14" s="694" t="s">
        <v>241</v>
      </c>
      <c r="BT14" s="686"/>
      <c r="BU14" s="686"/>
      <c r="BV14" s="686"/>
      <c r="BW14" s="686"/>
      <c r="BX14" s="686"/>
      <c r="BY14" s="686"/>
      <c r="BZ14" s="686"/>
      <c r="CA14" s="686"/>
      <c r="CB14" s="695"/>
      <c r="CD14" s="700" t="s">
        <v>265</v>
      </c>
      <c r="CE14" s="701"/>
      <c r="CF14" s="701"/>
      <c r="CG14" s="701"/>
      <c r="CH14" s="701"/>
      <c r="CI14" s="701"/>
      <c r="CJ14" s="701"/>
      <c r="CK14" s="701"/>
      <c r="CL14" s="701"/>
      <c r="CM14" s="701"/>
      <c r="CN14" s="701"/>
      <c r="CO14" s="701"/>
      <c r="CP14" s="701"/>
      <c r="CQ14" s="702"/>
      <c r="CR14" s="685">
        <v>363413</v>
      </c>
      <c r="CS14" s="686"/>
      <c r="CT14" s="686"/>
      <c r="CU14" s="686"/>
      <c r="CV14" s="686"/>
      <c r="CW14" s="686"/>
      <c r="CX14" s="686"/>
      <c r="CY14" s="687"/>
      <c r="CZ14" s="688">
        <v>2.9</v>
      </c>
      <c r="DA14" s="688"/>
      <c r="DB14" s="688"/>
      <c r="DC14" s="688"/>
      <c r="DD14" s="694">
        <v>76378</v>
      </c>
      <c r="DE14" s="686"/>
      <c r="DF14" s="686"/>
      <c r="DG14" s="686"/>
      <c r="DH14" s="686"/>
      <c r="DI14" s="686"/>
      <c r="DJ14" s="686"/>
      <c r="DK14" s="686"/>
      <c r="DL14" s="686"/>
      <c r="DM14" s="686"/>
      <c r="DN14" s="686"/>
      <c r="DO14" s="686"/>
      <c r="DP14" s="687"/>
      <c r="DQ14" s="694">
        <v>286315</v>
      </c>
      <c r="DR14" s="686"/>
      <c r="DS14" s="686"/>
      <c r="DT14" s="686"/>
      <c r="DU14" s="686"/>
      <c r="DV14" s="686"/>
      <c r="DW14" s="686"/>
      <c r="DX14" s="686"/>
      <c r="DY14" s="686"/>
      <c r="DZ14" s="686"/>
      <c r="EA14" s="686"/>
      <c r="EB14" s="686"/>
      <c r="EC14" s="695"/>
    </row>
    <row r="15" spans="2:143" ht="11.25" customHeight="1" x14ac:dyDescent="0.2">
      <c r="B15" s="682" t="s">
        <v>266</v>
      </c>
      <c r="C15" s="683"/>
      <c r="D15" s="683"/>
      <c r="E15" s="683"/>
      <c r="F15" s="683"/>
      <c r="G15" s="683"/>
      <c r="H15" s="683"/>
      <c r="I15" s="683"/>
      <c r="J15" s="683"/>
      <c r="K15" s="683"/>
      <c r="L15" s="683"/>
      <c r="M15" s="683"/>
      <c r="N15" s="683"/>
      <c r="O15" s="683"/>
      <c r="P15" s="683"/>
      <c r="Q15" s="684"/>
      <c r="R15" s="685" t="s">
        <v>146</v>
      </c>
      <c r="S15" s="686"/>
      <c r="T15" s="686"/>
      <c r="U15" s="686"/>
      <c r="V15" s="686"/>
      <c r="W15" s="686"/>
      <c r="X15" s="686"/>
      <c r="Y15" s="687"/>
      <c r="Z15" s="688" t="s">
        <v>178</v>
      </c>
      <c r="AA15" s="688"/>
      <c r="AB15" s="688"/>
      <c r="AC15" s="688"/>
      <c r="AD15" s="689" t="s">
        <v>178</v>
      </c>
      <c r="AE15" s="689"/>
      <c r="AF15" s="689"/>
      <c r="AG15" s="689"/>
      <c r="AH15" s="689"/>
      <c r="AI15" s="689"/>
      <c r="AJ15" s="689"/>
      <c r="AK15" s="689"/>
      <c r="AL15" s="690" t="s">
        <v>241</v>
      </c>
      <c r="AM15" s="691"/>
      <c r="AN15" s="691"/>
      <c r="AO15" s="692"/>
      <c r="AP15" s="682" t="s">
        <v>267</v>
      </c>
      <c r="AQ15" s="683"/>
      <c r="AR15" s="683"/>
      <c r="AS15" s="683"/>
      <c r="AT15" s="683"/>
      <c r="AU15" s="683"/>
      <c r="AV15" s="683"/>
      <c r="AW15" s="683"/>
      <c r="AX15" s="683"/>
      <c r="AY15" s="683"/>
      <c r="AZ15" s="683"/>
      <c r="BA15" s="683"/>
      <c r="BB15" s="683"/>
      <c r="BC15" s="683"/>
      <c r="BD15" s="683"/>
      <c r="BE15" s="683"/>
      <c r="BF15" s="684"/>
      <c r="BG15" s="685">
        <v>117858</v>
      </c>
      <c r="BH15" s="686"/>
      <c r="BI15" s="686"/>
      <c r="BJ15" s="686"/>
      <c r="BK15" s="686"/>
      <c r="BL15" s="686"/>
      <c r="BM15" s="686"/>
      <c r="BN15" s="687"/>
      <c r="BO15" s="688">
        <v>7.4</v>
      </c>
      <c r="BP15" s="688"/>
      <c r="BQ15" s="688"/>
      <c r="BR15" s="688"/>
      <c r="BS15" s="694" t="s">
        <v>178</v>
      </c>
      <c r="BT15" s="686"/>
      <c r="BU15" s="686"/>
      <c r="BV15" s="686"/>
      <c r="BW15" s="686"/>
      <c r="BX15" s="686"/>
      <c r="BY15" s="686"/>
      <c r="BZ15" s="686"/>
      <c r="CA15" s="686"/>
      <c r="CB15" s="695"/>
      <c r="CD15" s="700" t="s">
        <v>268</v>
      </c>
      <c r="CE15" s="701"/>
      <c r="CF15" s="701"/>
      <c r="CG15" s="701"/>
      <c r="CH15" s="701"/>
      <c r="CI15" s="701"/>
      <c r="CJ15" s="701"/>
      <c r="CK15" s="701"/>
      <c r="CL15" s="701"/>
      <c r="CM15" s="701"/>
      <c r="CN15" s="701"/>
      <c r="CO15" s="701"/>
      <c r="CP15" s="701"/>
      <c r="CQ15" s="702"/>
      <c r="CR15" s="685">
        <v>753067</v>
      </c>
      <c r="CS15" s="686"/>
      <c r="CT15" s="686"/>
      <c r="CU15" s="686"/>
      <c r="CV15" s="686"/>
      <c r="CW15" s="686"/>
      <c r="CX15" s="686"/>
      <c r="CY15" s="687"/>
      <c r="CZ15" s="688">
        <v>6</v>
      </c>
      <c r="DA15" s="688"/>
      <c r="DB15" s="688"/>
      <c r="DC15" s="688"/>
      <c r="DD15" s="694">
        <v>155848</v>
      </c>
      <c r="DE15" s="686"/>
      <c r="DF15" s="686"/>
      <c r="DG15" s="686"/>
      <c r="DH15" s="686"/>
      <c r="DI15" s="686"/>
      <c r="DJ15" s="686"/>
      <c r="DK15" s="686"/>
      <c r="DL15" s="686"/>
      <c r="DM15" s="686"/>
      <c r="DN15" s="686"/>
      <c r="DO15" s="686"/>
      <c r="DP15" s="687"/>
      <c r="DQ15" s="694">
        <v>539865</v>
      </c>
      <c r="DR15" s="686"/>
      <c r="DS15" s="686"/>
      <c r="DT15" s="686"/>
      <c r="DU15" s="686"/>
      <c r="DV15" s="686"/>
      <c r="DW15" s="686"/>
      <c r="DX15" s="686"/>
      <c r="DY15" s="686"/>
      <c r="DZ15" s="686"/>
      <c r="EA15" s="686"/>
      <c r="EB15" s="686"/>
      <c r="EC15" s="695"/>
    </row>
    <row r="16" spans="2:143" ht="11.25" customHeight="1" x14ac:dyDescent="0.2">
      <c r="B16" s="682" t="s">
        <v>269</v>
      </c>
      <c r="C16" s="683"/>
      <c r="D16" s="683"/>
      <c r="E16" s="683"/>
      <c r="F16" s="683"/>
      <c r="G16" s="683"/>
      <c r="H16" s="683"/>
      <c r="I16" s="683"/>
      <c r="J16" s="683"/>
      <c r="K16" s="683"/>
      <c r="L16" s="683"/>
      <c r="M16" s="683"/>
      <c r="N16" s="683"/>
      <c r="O16" s="683"/>
      <c r="P16" s="683"/>
      <c r="Q16" s="684"/>
      <c r="R16" s="685">
        <v>3282</v>
      </c>
      <c r="S16" s="686"/>
      <c r="T16" s="686"/>
      <c r="U16" s="686"/>
      <c r="V16" s="686"/>
      <c r="W16" s="686"/>
      <c r="X16" s="686"/>
      <c r="Y16" s="687"/>
      <c r="Z16" s="688">
        <v>0</v>
      </c>
      <c r="AA16" s="688"/>
      <c r="AB16" s="688"/>
      <c r="AC16" s="688"/>
      <c r="AD16" s="689">
        <v>3282</v>
      </c>
      <c r="AE16" s="689"/>
      <c r="AF16" s="689"/>
      <c r="AG16" s="689"/>
      <c r="AH16" s="689"/>
      <c r="AI16" s="689"/>
      <c r="AJ16" s="689"/>
      <c r="AK16" s="689"/>
      <c r="AL16" s="690">
        <v>0.1</v>
      </c>
      <c r="AM16" s="691"/>
      <c r="AN16" s="691"/>
      <c r="AO16" s="692"/>
      <c r="AP16" s="682" t="s">
        <v>270</v>
      </c>
      <c r="AQ16" s="683"/>
      <c r="AR16" s="683"/>
      <c r="AS16" s="683"/>
      <c r="AT16" s="683"/>
      <c r="AU16" s="683"/>
      <c r="AV16" s="683"/>
      <c r="AW16" s="683"/>
      <c r="AX16" s="683"/>
      <c r="AY16" s="683"/>
      <c r="AZ16" s="683"/>
      <c r="BA16" s="683"/>
      <c r="BB16" s="683"/>
      <c r="BC16" s="683"/>
      <c r="BD16" s="683"/>
      <c r="BE16" s="683"/>
      <c r="BF16" s="684"/>
      <c r="BG16" s="685" t="s">
        <v>178</v>
      </c>
      <c r="BH16" s="686"/>
      <c r="BI16" s="686"/>
      <c r="BJ16" s="686"/>
      <c r="BK16" s="686"/>
      <c r="BL16" s="686"/>
      <c r="BM16" s="686"/>
      <c r="BN16" s="687"/>
      <c r="BO16" s="688" t="s">
        <v>241</v>
      </c>
      <c r="BP16" s="688"/>
      <c r="BQ16" s="688"/>
      <c r="BR16" s="688"/>
      <c r="BS16" s="694" t="s">
        <v>241</v>
      </c>
      <c r="BT16" s="686"/>
      <c r="BU16" s="686"/>
      <c r="BV16" s="686"/>
      <c r="BW16" s="686"/>
      <c r="BX16" s="686"/>
      <c r="BY16" s="686"/>
      <c r="BZ16" s="686"/>
      <c r="CA16" s="686"/>
      <c r="CB16" s="695"/>
      <c r="CD16" s="700" t="s">
        <v>271</v>
      </c>
      <c r="CE16" s="701"/>
      <c r="CF16" s="701"/>
      <c r="CG16" s="701"/>
      <c r="CH16" s="701"/>
      <c r="CI16" s="701"/>
      <c r="CJ16" s="701"/>
      <c r="CK16" s="701"/>
      <c r="CL16" s="701"/>
      <c r="CM16" s="701"/>
      <c r="CN16" s="701"/>
      <c r="CO16" s="701"/>
      <c r="CP16" s="701"/>
      <c r="CQ16" s="702"/>
      <c r="CR16" s="685">
        <v>6231</v>
      </c>
      <c r="CS16" s="686"/>
      <c r="CT16" s="686"/>
      <c r="CU16" s="686"/>
      <c r="CV16" s="686"/>
      <c r="CW16" s="686"/>
      <c r="CX16" s="686"/>
      <c r="CY16" s="687"/>
      <c r="CZ16" s="688">
        <v>0</v>
      </c>
      <c r="DA16" s="688"/>
      <c r="DB16" s="688"/>
      <c r="DC16" s="688"/>
      <c r="DD16" s="694" t="s">
        <v>178</v>
      </c>
      <c r="DE16" s="686"/>
      <c r="DF16" s="686"/>
      <c r="DG16" s="686"/>
      <c r="DH16" s="686"/>
      <c r="DI16" s="686"/>
      <c r="DJ16" s="686"/>
      <c r="DK16" s="686"/>
      <c r="DL16" s="686"/>
      <c r="DM16" s="686"/>
      <c r="DN16" s="686"/>
      <c r="DO16" s="686"/>
      <c r="DP16" s="687"/>
      <c r="DQ16" s="694">
        <v>2865</v>
      </c>
      <c r="DR16" s="686"/>
      <c r="DS16" s="686"/>
      <c r="DT16" s="686"/>
      <c r="DU16" s="686"/>
      <c r="DV16" s="686"/>
      <c r="DW16" s="686"/>
      <c r="DX16" s="686"/>
      <c r="DY16" s="686"/>
      <c r="DZ16" s="686"/>
      <c r="EA16" s="686"/>
      <c r="EB16" s="686"/>
      <c r="EC16" s="695"/>
    </row>
    <row r="17" spans="2:133" ht="11.25" customHeight="1" x14ac:dyDescent="0.2">
      <c r="B17" s="682" t="s">
        <v>272</v>
      </c>
      <c r="C17" s="683"/>
      <c r="D17" s="683"/>
      <c r="E17" s="683"/>
      <c r="F17" s="683"/>
      <c r="G17" s="683"/>
      <c r="H17" s="683"/>
      <c r="I17" s="683"/>
      <c r="J17" s="683"/>
      <c r="K17" s="683"/>
      <c r="L17" s="683"/>
      <c r="M17" s="683"/>
      <c r="N17" s="683"/>
      <c r="O17" s="683"/>
      <c r="P17" s="683"/>
      <c r="Q17" s="684"/>
      <c r="R17" s="685">
        <v>6719</v>
      </c>
      <c r="S17" s="686"/>
      <c r="T17" s="686"/>
      <c r="U17" s="686"/>
      <c r="V17" s="686"/>
      <c r="W17" s="686"/>
      <c r="X17" s="686"/>
      <c r="Y17" s="687"/>
      <c r="Z17" s="688">
        <v>0</v>
      </c>
      <c r="AA17" s="688"/>
      <c r="AB17" s="688"/>
      <c r="AC17" s="688"/>
      <c r="AD17" s="689">
        <v>6719</v>
      </c>
      <c r="AE17" s="689"/>
      <c r="AF17" s="689"/>
      <c r="AG17" s="689"/>
      <c r="AH17" s="689"/>
      <c r="AI17" s="689"/>
      <c r="AJ17" s="689"/>
      <c r="AK17" s="689"/>
      <c r="AL17" s="690">
        <v>0.2</v>
      </c>
      <c r="AM17" s="691"/>
      <c r="AN17" s="691"/>
      <c r="AO17" s="692"/>
      <c r="AP17" s="682" t="s">
        <v>273</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241</v>
      </c>
      <c r="BP17" s="688"/>
      <c r="BQ17" s="688"/>
      <c r="BR17" s="688"/>
      <c r="BS17" s="694" t="s">
        <v>241</v>
      </c>
      <c r="BT17" s="686"/>
      <c r="BU17" s="686"/>
      <c r="BV17" s="686"/>
      <c r="BW17" s="686"/>
      <c r="BX17" s="686"/>
      <c r="BY17" s="686"/>
      <c r="BZ17" s="686"/>
      <c r="CA17" s="686"/>
      <c r="CB17" s="695"/>
      <c r="CD17" s="700" t="s">
        <v>274</v>
      </c>
      <c r="CE17" s="701"/>
      <c r="CF17" s="701"/>
      <c r="CG17" s="701"/>
      <c r="CH17" s="701"/>
      <c r="CI17" s="701"/>
      <c r="CJ17" s="701"/>
      <c r="CK17" s="701"/>
      <c r="CL17" s="701"/>
      <c r="CM17" s="701"/>
      <c r="CN17" s="701"/>
      <c r="CO17" s="701"/>
      <c r="CP17" s="701"/>
      <c r="CQ17" s="702"/>
      <c r="CR17" s="685">
        <v>594024</v>
      </c>
      <c r="CS17" s="686"/>
      <c r="CT17" s="686"/>
      <c r="CU17" s="686"/>
      <c r="CV17" s="686"/>
      <c r="CW17" s="686"/>
      <c r="CX17" s="686"/>
      <c r="CY17" s="687"/>
      <c r="CZ17" s="688">
        <v>4.8</v>
      </c>
      <c r="DA17" s="688"/>
      <c r="DB17" s="688"/>
      <c r="DC17" s="688"/>
      <c r="DD17" s="694" t="s">
        <v>178</v>
      </c>
      <c r="DE17" s="686"/>
      <c r="DF17" s="686"/>
      <c r="DG17" s="686"/>
      <c r="DH17" s="686"/>
      <c r="DI17" s="686"/>
      <c r="DJ17" s="686"/>
      <c r="DK17" s="686"/>
      <c r="DL17" s="686"/>
      <c r="DM17" s="686"/>
      <c r="DN17" s="686"/>
      <c r="DO17" s="686"/>
      <c r="DP17" s="687"/>
      <c r="DQ17" s="694">
        <v>558638</v>
      </c>
      <c r="DR17" s="686"/>
      <c r="DS17" s="686"/>
      <c r="DT17" s="686"/>
      <c r="DU17" s="686"/>
      <c r="DV17" s="686"/>
      <c r="DW17" s="686"/>
      <c r="DX17" s="686"/>
      <c r="DY17" s="686"/>
      <c r="DZ17" s="686"/>
      <c r="EA17" s="686"/>
      <c r="EB17" s="686"/>
      <c r="EC17" s="695"/>
    </row>
    <row r="18" spans="2:133" ht="11.25" customHeight="1" x14ac:dyDescent="0.2">
      <c r="B18" s="682" t="s">
        <v>275</v>
      </c>
      <c r="C18" s="683"/>
      <c r="D18" s="683"/>
      <c r="E18" s="683"/>
      <c r="F18" s="683"/>
      <c r="G18" s="683"/>
      <c r="H18" s="683"/>
      <c r="I18" s="683"/>
      <c r="J18" s="683"/>
      <c r="K18" s="683"/>
      <c r="L18" s="683"/>
      <c r="M18" s="683"/>
      <c r="N18" s="683"/>
      <c r="O18" s="683"/>
      <c r="P18" s="683"/>
      <c r="Q18" s="684"/>
      <c r="R18" s="685">
        <v>18645</v>
      </c>
      <c r="S18" s="686"/>
      <c r="T18" s="686"/>
      <c r="U18" s="686"/>
      <c r="V18" s="686"/>
      <c r="W18" s="686"/>
      <c r="X18" s="686"/>
      <c r="Y18" s="687"/>
      <c r="Z18" s="688">
        <v>0.1</v>
      </c>
      <c r="AA18" s="688"/>
      <c r="AB18" s="688"/>
      <c r="AC18" s="688"/>
      <c r="AD18" s="689">
        <v>18645</v>
      </c>
      <c r="AE18" s="689"/>
      <c r="AF18" s="689"/>
      <c r="AG18" s="689"/>
      <c r="AH18" s="689"/>
      <c r="AI18" s="689"/>
      <c r="AJ18" s="689"/>
      <c r="AK18" s="689"/>
      <c r="AL18" s="690">
        <v>0.4</v>
      </c>
      <c r="AM18" s="691"/>
      <c r="AN18" s="691"/>
      <c r="AO18" s="692"/>
      <c r="AP18" s="682" t="s">
        <v>276</v>
      </c>
      <c r="AQ18" s="683"/>
      <c r="AR18" s="683"/>
      <c r="AS18" s="683"/>
      <c r="AT18" s="683"/>
      <c r="AU18" s="683"/>
      <c r="AV18" s="683"/>
      <c r="AW18" s="683"/>
      <c r="AX18" s="683"/>
      <c r="AY18" s="683"/>
      <c r="AZ18" s="683"/>
      <c r="BA18" s="683"/>
      <c r="BB18" s="683"/>
      <c r="BC18" s="683"/>
      <c r="BD18" s="683"/>
      <c r="BE18" s="683"/>
      <c r="BF18" s="684"/>
      <c r="BG18" s="685" t="s">
        <v>146</v>
      </c>
      <c r="BH18" s="686"/>
      <c r="BI18" s="686"/>
      <c r="BJ18" s="686"/>
      <c r="BK18" s="686"/>
      <c r="BL18" s="686"/>
      <c r="BM18" s="686"/>
      <c r="BN18" s="687"/>
      <c r="BO18" s="688" t="s">
        <v>178</v>
      </c>
      <c r="BP18" s="688"/>
      <c r="BQ18" s="688"/>
      <c r="BR18" s="688"/>
      <c r="BS18" s="694" t="s">
        <v>178</v>
      </c>
      <c r="BT18" s="686"/>
      <c r="BU18" s="686"/>
      <c r="BV18" s="686"/>
      <c r="BW18" s="686"/>
      <c r="BX18" s="686"/>
      <c r="BY18" s="686"/>
      <c r="BZ18" s="686"/>
      <c r="CA18" s="686"/>
      <c r="CB18" s="695"/>
      <c r="CD18" s="700" t="s">
        <v>277</v>
      </c>
      <c r="CE18" s="701"/>
      <c r="CF18" s="701"/>
      <c r="CG18" s="701"/>
      <c r="CH18" s="701"/>
      <c r="CI18" s="701"/>
      <c r="CJ18" s="701"/>
      <c r="CK18" s="701"/>
      <c r="CL18" s="701"/>
      <c r="CM18" s="701"/>
      <c r="CN18" s="701"/>
      <c r="CO18" s="701"/>
      <c r="CP18" s="701"/>
      <c r="CQ18" s="702"/>
      <c r="CR18" s="685" t="s">
        <v>178</v>
      </c>
      <c r="CS18" s="686"/>
      <c r="CT18" s="686"/>
      <c r="CU18" s="686"/>
      <c r="CV18" s="686"/>
      <c r="CW18" s="686"/>
      <c r="CX18" s="686"/>
      <c r="CY18" s="687"/>
      <c r="CZ18" s="688" t="s">
        <v>241</v>
      </c>
      <c r="DA18" s="688"/>
      <c r="DB18" s="688"/>
      <c r="DC18" s="688"/>
      <c r="DD18" s="694" t="s">
        <v>241</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2">
      <c r="B19" s="682" t="s">
        <v>278</v>
      </c>
      <c r="C19" s="683"/>
      <c r="D19" s="683"/>
      <c r="E19" s="683"/>
      <c r="F19" s="683"/>
      <c r="G19" s="683"/>
      <c r="H19" s="683"/>
      <c r="I19" s="683"/>
      <c r="J19" s="683"/>
      <c r="K19" s="683"/>
      <c r="L19" s="683"/>
      <c r="M19" s="683"/>
      <c r="N19" s="683"/>
      <c r="O19" s="683"/>
      <c r="P19" s="683"/>
      <c r="Q19" s="684"/>
      <c r="R19" s="685">
        <v>16196</v>
      </c>
      <c r="S19" s="686"/>
      <c r="T19" s="686"/>
      <c r="U19" s="686"/>
      <c r="V19" s="686"/>
      <c r="W19" s="686"/>
      <c r="X19" s="686"/>
      <c r="Y19" s="687"/>
      <c r="Z19" s="688">
        <v>0.1</v>
      </c>
      <c r="AA19" s="688"/>
      <c r="AB19" s="688"/>
      <c r="AC19" s="688"/>
      <c r="AD19" s="689">
        <v>16196</v>
      </c>
      <c r="AE19" s="689"/>
      <c r="AF19" s="689"/>
      <c r="AG19" s="689"/>
      <c r="AH19" s="689"/>
      <c r="AI19" s="689"/>
      <c r="AJ19" s="689"/>
      <c r="AK19" s="689"/>
      <c r="AL19" s="690">
        <v>0.4</v>
      </c>
      <c r="AM19" s="691"/>
      <c r="AN19" s="691"/>
      <c r="AO19" s="692"/>
      <c r="AP19" s="682" t="s">
        <v>279</v>
      </c>
      <c r="AQ19" s="683"/>
      <c r="AR19" s="683"/>
      <c r="AS19" s="683"/>
      <c r="AT19" s="683"/>
      <c r="AU19" s="683"/>
      <c r="AV19" s="683"/>
      <c r="AW19" s="683"/>
      <c r="AX19" s="683"/>
      <c r="AY19" s="683"/>
      <c r="AZ19" s="683"/>
      <c r="BA19" s="683"/>
      <c r="BB19" s="683"/>
      <c r="BC19" s="683"/>
      <c r="BD19" s="683"/>
      <c r="BE19" s="683"/>
      <c r="BF19" s="684"/>
      <c r="BG19" s="685">
        <v>15757</v>
      </c>
      <c r="BH19" s="686"/>
      <c r="BI19" s="686"/>
      <c r="BJ19" s="686"/>
      <c r="BK19" s="686"/>
      <c r="BL19" s="686"/>
      <c r="BM19" s="686"/>
      <c r="BN19" s="687"/>
      <c r="BO19" s="688">
        <v>1</v>
      </c>
      <c r="BP19" s="688"/>
      <c r="BQ19" s="688"/>
      <c r="BR19" s="688"/>
      <c r="BS19" s="694" t="s">
        <v>241</v>
      </c>
      <c r="BT19" s="686"/>
      <c r="BU19" s="686"/>
      <c r="BV19" s="686"/>
      <c r="BW19" s="686"/>
      <c r="BX19" s="686"/>
      <c r="BY19" s="686"/>
      <c r="BZ19" s="686"/>
      <c r="CA19" s="686"/>
      <c r="CB19" s="695"/>
      <c r="CD19" s="700" t="s">
        <v>280</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241</v>
      </c>
      <c r="DA19" s="688"/>
      <c r="DB19" s="688"/>
      <c r="DC19" s="688"/>
      <c r="DD19" s="694" t="s">
        <v>241</v>
      </c>
      <c r="DE19" s="686"/>
      <c r="DF19" s="686"/>
      <c r="DG19" s="686"/>
      <c r="DH19" s="686"/>
      <c r="DI19" s="686"/>
      <c r="DJ19" s="686"/>
      <c r="DK19" s="686"/>
      <c r="DL19" s="686"/>
      <c r="DM19" s="686"/>
      <c r="DN19" s="686"/>
      <c r="DO19" s="686"/>
      <c r="DP19" s="687"/>
      <c r="DQ19" s="694" t="s">
        <v>178</v>
      </c>
      <c r="DR19" s="686"/>
      <c r="DS19" s="686"/>
      <c r="DT19" s="686"/>
      <c r="DU19" s="686"/>
      <c r="DV19" s="686"/>
      <c r="DW19" s="686"/>
      <c r="DX19" s="686"/>
      <c r="DY19" s="686"/>
      <c r="DZ19" s="686"/>
      <c r="EA19" s="686"/>
      <c r="EB19" s="686"/>
      <c r="EC19" s="695"/>
    </row>
    <row r="20" spans="2:133" ht="11.25" customHeight="1" x14ac:dyDescent="0.2">
      <c r="B20" s="682" t="s">
        <v>281</v>
      </c>
      <c r="C20" s="683"/>
      <c r="D20" s="683"/>
      <c r="E20" s="683"/>
      <c r="F20" s="683"/>
      <c r="G20" s="683"/>
      <c r="H20" s="683"/>
      <c r="I20" s="683"/>
      <c r="J20" s="683"/>
      <c r="K20" s="683"/>
      <c r="L20" s="683"/>
      <c r="M20" s="683"/>
      <c r="N20" s="683"/>
      <c r="O20" s="683"/>
      <c r="P20" s="683"/>
      <c r="Q20" s="684"/>
      <c r="R20" s="685">
        <v>1477</v>
      </c>
      <c r="S20" s="686"/>
      <c r="T20" s="686"/>
      <c r="U20" s="686"/>
      <c r="V20" s="686"/>
      <c r="W20" s="686"/>
      <c r="X20" s="686"/>
      <c r="Y20" s="687"/>
      <c r="Z20" s="688">
        <v>0</v>
      </c>
      <c r="AA20" s="688"/>
      <c r="AB20" s="688"/>
      <c r="AC20" s="688"/>
      <c r="AD20" s="689">
        <v>1477</v>
      </c>
      <c r="AE20" s="689"/>
      <c r="AF20" s="689"/>
      <c r="AG20" s="689"/>
      <c r="AH20" s="689"/>
      <c r="AI20" s="689"/>
      <c r="AJ20" s="689"/>
      <c r="AK20" s="689"/>
      <c r="AL20" s="690">
        <v>0</v>
      </c>
      <c r="AM20" s="691"/>
      <c r="AN20" s="691"/>
      <c r="AO20" s="692"/>
      <c r="AP20" s="682" t="s">
        <v>282</v>
      </c>
      <c r="AQ20" s="683"/>
      <c r="AR20" s="683"/>
      <c r="AS20" s="683"/>
      <c r="AT20" s="683"/>
      <c r="AU20" s="683"/>
      <c r="AV20" s="683"/>
      <c r="AW20" s="683"/>
      <c r="AX20" s="683"/>
      <c r="AY20" s="683"/>
      <c r="AZ20" s="683"/>
      <c r="BA20" s="683"/>
      <c r="BB20" s="683"/>
      <c r="BC20" s="683"/>
      <c r="BD20" s="683"/>
      <c r="BE20" s="683"/>
      <c r="BF20" s="684"/>
      <c r="BG20" s="685">
        <v>15757</v>
      </c>
      <c r="BH20" s="686"/>
      <c r="BI20" s="686"/>
      <c r="BJ20" s="686"/>
      <c r="BK20" s="686"/>
      <c r="BL20" s="686"/>
      <c r="BM20" s="686"/>
      <c r="BN20" s="687"/>
      <c r="BO20" s="688">
        <v>1</v>
      </c>
      <c r="BP20" s="688"/>
      <c r="BQ20" s="688"/>
      <c r="BR20" s="688"/>
      <c r="BS20" s="694" t="s">
        <v>241</v>
      </c>
      <c r="BT20" s="686"/>
      <c r="BU20" s="686"/>
      <c r="BV20" s="686"/>
      <c r="BW20" s="686"/>
      <c r="BX20" s="686"/>
      <c r="BY20" s="686"/>
      <c r="BZ20" s="686"/>
      <c r="CA20" s="686"/>
      <c r="CB20" s="695"/>
      <c r="CD20" s="700" t="s">
        <v>283</v>
      </c>
      <c r="CE20" s="701"/>
      <c r="CF20" s="701"/>
      <c r="CG20" s="701"/>
      <c r="CH20" s="701"/>
      <c r="CI20" s="701"/>
      <c r="CJ20" s="701"/>
      <c r="CK20" s="701"/>
      <c r="CL20" s="701"/>
      <c r="CM20" s="701"/>
      <c r="CN20" s="701"/>
      <c r="CO20" s="701"/>
      <c r="CP20" s="701"/>
      <c r="CQ20" s="702"/>
      <c r="CR20" s="685">
        <v>12494461</v>
      </c>
      <c r="CS20" s="686"/>
      <c r="CT20" s="686"/>
      <c r="CU20" s="686"/>
      <c r="CV20" s="686"/>
      <c r="CW20" s="686"/>
      <c r="CX20" s="686"/>
      <c r="CY20" s="687"/>
      <c r="CZ20" s="688">
        <v>100</v>
      </c>
      <c r="DA20" s="688"/>
      <c r="DB20" s="688"/>
      <c r="DC20" s="688"/>
      <c r="DD20" s="694">
        <v>2963507</v>
      </c>
      <c r="DE20" s="686"/>
      <c r="DF20" s="686"/>
      <c r="DG20" s="686"/>
      <c r="DH20" s="686"/>
      <c r="DI20" s="686"/>
      <c r="DJ20" s="686"/>
      <c r="DK20" s="686"/>
      <c r="DL20" s="686"/>
      <c r="DM20" s="686"/>
      <c r="DN20" s="686"/>
      <c r="DO20" s="686"/>
      <c r="DP20" s="687"/>
      <c r="DQ20" s="694">
        <v>5225776</v>
      </c>
      <c r="DR20" s="686"/>
      <c r="DS20" s="686"/>
      <c r="DT20" s="686"/>
      <c r="DU20" s="686"/>
      <c r="DV20" s="686"/>
      <c r="DW20" s="686"/>
      <c r="DX20" s="686"/>
      <c r="DY20" s="686"/>
      <c r="DZ20" s="686"/>
      <c r="EA20" s="686"/>
      <c r="EB20" s="686"/>
      <c r="EC20" s="695"/>
    </row>
    <row r="21" spans="2:133" ht="11.25" customHeight="1" x14ac:dyDescent="0.2">
      <c r="B21" s="682" t="s">
        <v>284</v>
      </c>
      <c r="C21" s="683"/>
      <c r="D21" s="683"/>
      <c r="E21" s="683"/>
      <c r="F21" s="683"/>
      <c r="G21" s="683"/>
      <c r="H21" s="683"/>
      <c r="I21" s="683"/>
      <c r="J21" s="683"/>
      <c r="K21" s="683"/>
      <c r="L21" s="683"/>
      <c r="M21" s="683"/>
      <c r="N21" s="683"/>
      <c r="O21" s="683"/>
      <c r="P21" s="683"/>
      <c r="Q21" s="684"/>
      <c r="R21" s="685">
        <v>972</v>
      </c>
      <c r="S21" s="686"/>
      <c r="T21" s="686"/>
      <c r="U21" s="686"/>
      <c r="V21" s="686"/>
      <c r="W21" s="686"/>
      <c r="X21" s="686"/>
      <c r="Y21" s="687"/>
      <c r="Z21" s="688">
        <v>0</v>
      </c>
      <c r="AA21" s="688"/>
      <c r="AB21" s="688"/>
      <c r="AC21" s="688"/>
      <c r="AD21" s="689">
        <v>972</v>
      </c>
      <c r="AE21" s="689"/>
      <c r="AF21" s="689"/>
      <c r="AG21" s="689"/>
      <c r="AH21" s="689"/>
      <c r="AI21" s="689"/>
      <c r="AJ21" s="689"/>
      <c r="AK21" s="689"/>
      <c r="AL21" s="690">
        <v>0</v>
      </c>
      <c r="AM21" s="691"/>
      <c r="AN21" s="691"/>
      <c r="AO21" s="692"/>
      <c r="AP21" s="704" t="s">
        <v>285</v>
      </c>
      <c r="AQ21" s="705"/>
      <c r="AR21" s="705"/>
      <c r="AS21" s="705"/>
      <c r="AT21" s="705"/>
      <c r="AU21" s="705"/>
      <c r="AV21" s="705"/>
      <c r="AW21" s="705"/>
      <c r="AX21" s="705"/>
      <c r="AY21" s="705"/>
      <c r="AZ21" s="705"/>
      <c r="BA21" s="705"/>
      <c r="BB21" s="705"/>
      <c r="BC21" s="705"/>
      <c r="BD21" s="705"/>
      <c r="BE21" s="705"/>
      <c r="BF21" s="706"/>
      <c r="BG21" s="685">
        <v>15757</v>
      </c>
      <c r="BH21" s="686"/>
      <c r="BI21" s="686"/>
      <c r="BJ21" s="686"/>
      <c r="BK21" s="686"/>
      <c r="BL21" s="686"/>
      <c r="BM21" s="686"/>
      <c r="BN21" s="687"/>
      <c r="BO21" s="688">
        <v>1</v>
      </c>
      <c r="BP21" s="688"/>
      <c r="BQ21" s="688"/>
      <c r="BR21" s="688"/>
      <c r="BS21" s="694" t="s">
        <v>241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286</v>
      </c>
      <c r="C22" s="683"/>
      <c r="D22" s="683"/>
      <c r="E22" s="683"/>
      <c r="F22" s="683"/>
      <c r="G22" s="683"/>
      <c r="H22" s="683"/>
      <c r="I22" s="683"/>
      <c r="J22" s="683"/>
      <c r="K22" s="683"/>
      <c r="L22" s="683"/>
      <c r="M22" s="683"/>
      <c r="N22" s="683"/>
      <c r="O22" s="683"/>
      <c r="P22" s="683"/>
      <c r="Q22" s="684"/>
      <c r="R22" s="685">
        <v>2434249</v>
      </c>
      <c r="S22" s="686"/>
      <c r="T22" s="686"/>
      <c r="U22" s="686"/>
      <c r="V22" s="686"/>
      <c r="W22" s="686"/>
      <c r="X22" s="686"/>
      <c r="Y22" s="687"/>
      <c r="Z22" s="688">
        <v>18.100000000000001</v>
      </c>
      <c r="AA22" s="688"/>
      <c r="AB22" s="688"/>
      <c r="AC22" s="688"/>
      <c r="AD22" s="689">
        <v>2240620</v>
      </c>
      <c r="AE22" s="689"/>
      <c r="AF22" s="689"/>
      <c r="AG22" s="689"/>
      <c r="AH22" s="689"/>
      <c r="AI22" s="689"/>
      <c r="AJ22" s="689"/>
      <c r="AK22" s="689"/>
      <c r="AL22" s="690">
        <v>51.5</v>
      </c>
      <c r="AM22" s="691"/>
      <c r="AN22" s="691"/>
      <c r="AO22" s="692"/>
      <c r="AP22" s="704" t="s">
        <v>287</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178</v>
      </c>
      <c r="BP22" s="688"/>
      <c r="BQ22" s="688"/>
      <c r="BR22" s="688"/>
      <c r="BS22" s="694" t="s">
        <v>241</v>
      </c>
      <c r="BT22" s="686"/>
      <c r="BU22" s="686"/>
      <c r="BV22" s="686"/>
      <c r="BW22" s="686"/>
      <c r="BX22" s="686"/>
      <c r="BY22" s="686"/>
      <c r="BZ22" s="686"/>
      <c r="CA22" s="686"/>
      <c r="CB22" s="695"/>
      <c r="CD22" s="667" t="s">
        <v>288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289</v>
      </c>
      <c r="C23" s="683"/>
      <c r="D23" s="683"/>
      <c r="E23" s="683"/>
      <c r="F23" s="683"/>
      <c r="G23" s="683"/>
      <c r="H23" s="683"/>
      <c r="I23" s="683"/>
      <c r="J23" s="683"/>
      <c r="K23" s="683"/>
      <c r="L23" s="683"/>
      <c r="M23" s="683"/>
      <c r="N23" s="683"/>
      <c r="O23" s="683"/>
      <c r="P23" s="683"/>
      <c r="Q23" s="684"/>
      <c r="R23" s="685">
        <v>2240620</v>
      </c>
      <c r="S23" s="686"/>
      <c r="T23" s="686"/>
      <c r="U23" s="686"/>
      <c r="V23" s="686"/>
      <c r="W23" s="686"/>
      <c r="X23" s="686"/>
      <c r="Y23" s="687"/>
      <c r="Z23" s="688">
        <v>16.600000000000001</v>
      </c>
      <c r="AA23" s="688"/>
      <c r="AB23" s="688"/>
      <c r="AC23" s="688"/>
      <c r="AD23" s="689">
        <v>2240620</v>
      </c>
      <c r="AE23" s="689"/>
      <c r="AF23" s="689"/>
      <c r="AG23" s="689"/>
      <c r="AH23" s="689"/>
      <c r="AI23" s="689"/>
      <c r="AJ23" s="689"/>
      <c r="AK23" s="689"/>
      <c r="AL23" s="690">
        <v>51.5</v>
      </c>
      <c r="AM23" s="691"/>
      <c r="AN23" s="691"/>
      <c r="AO23" s="692"/>
      <c r="AP23" s="704" t="s">
        <v>290</v>
      </c>
      <c r="AQ23" s="705"/>
      <c r="AR23" s="705"/>
      <c r="AS23" s="705"/>
      <c r="AT23" s="705"/>
      <c r="AU23" s="705"/>
      <c r="AV23" s="705"/>
      <c r="AW23" s="705"/>
      <c r="AX23" s="705"/>
      <c r="AY23" s="705"/>
      <c r="AZ23" s="705"/>
      <c r="BA23" s="705"/>
      <c r="BB23" s="705"/>
      <c r="BC23" s="705"/>
      <c r="BD23" s="705"/>
      <c r="BE23" s="705"/>
      <c r="BF23" s="706"/>
      <c r="BG23" s="685" t="s">
        <v>178</v>
      </c>
      <c r="BH23" s="686"/>
      <c r="BI23" s="686"/>
      <c r="BJ23" s="686"/>
      <c r="BK23" s="686"/>
      <c r="BL23" s="686"/>
      <c r="BM23" s="686"/>
      <c r="BN23" s="687"/>
      <c r="BO23" s="688" t="s">
        <v>241</v>
      </c>
      <c r="BP23" s="688"/>
      <c r="BQ23" s="688"/>
      <c r="BR23" s="688"/>
      <c r="BS23" s="694" t="s">
        <v>241</v>
      </c>
      <c r="BT23" s="686"/>
      <c r="BU23" s="686"/>
      <c r="BV23" s="686"/>
      <c r="BW23" s="686"/>
      <c r="BX23" s="686"/>
      <c r="BY23" s="686"/>
      <c r="BZ23" s="686"/>
      <c r="CA23" s="686"/>
      <c r="CB23" s="695"/>
      <c r="CD23" s="667" t="s">
        <v>229</v>
      </c>
      <c r="CE23" s="668"/>
      <c r="CF23" s="668"/>
      <c r="CG23" s="668"/>
      <c r="CH23" s="668"/>
      <c r="CI23" s="668"/>
      <c r="CJ23" s="668"/>
      <c r="CK23" s="668"/>
      <c r="CL23" s="668"/>
      <c r="CM23" s="668"/>
      <c r="CN23" s="668"/>
      <c r="CO23" s="668"/>
      <c r="CP23" s="668"/>
      <c r="CQ23" s="669"/>
      <c r="CR23" s="667" t="s">
        <v>291</v>
      </c>
      <c r="CS23" s="668"/>
      <c r="CT23" s="668"/>
      <c r="CU23" s="668"/>
      <c r="CV23" s="668"/>
      <c r="CW23" s="668"/>
      <c r="CX23" s="668"/>
      <c r="CY23" s="669"/>
      <c r="CZ23" s="667" t="s">
        <v>292</v>
      </c>
      <c r="DA23" s="668"/>
      <c r="DB23" s="668"/>
      <c r="DC23" s="669"/>
      <c r="DD23" s="667" t="s">
        <v>293</v>
      </c>
      <c r="DE23" s="668"/>
      <c r="DF23" s="668"/>
      <c r="DG23" s="668"/>
      <c r="DH23" s="668"/>
      <c r="DI23" s="668"/>
      <c r="DJ23" s="668"/>
      <c r="DK23" s="669"/>
      <c r="DL23" s="716" t="s">
        <v>294</v>
      </c>
      <c r="DM23" s="717"/>
      <c r="DN23" s="717"/>
      <c r="DO23" s="717"/>
      <c r="DP23" s="717"/>
      <c r="DQ23" s="717"/>
      <c r="DR23" s="717"/>
      <c r="DS23" s="717"/>
      <c r="DT23" s="717"/>
      <c r="DU23" s="717"/>
      <c r="DV23" s="718"/>
      <c r="DW23" s="667" t="s">
        <v>295</v>
      </c>
      <c r="DX23" s="668"/>
      <c r="DY23" s="668"/>
      <c r="DZ23" s="668"/>
      <c r="EA23" s="668"/>
      <c r="EB23" s="668"/>
      <c r="EC23" s="669"/>
    </row>
    <row r="24" spans="2:133" ht="11.25" customHeight="1" x14ac:dyDescent="0.2">
      <c r="B24" s="682" t="s">
        <v>296</v>
      </c>
      <c r="C24" s="683"/>
      <c r="D24" s="683"/>
      <c r="E24" s="683"/>
      <c r="F24" s="683"/>
      <c r="G24" s="683"/>
      <c r="H24" s="683"/>
      <c r="I24" s="683"/>
      <c r="J24" s="683"/>
      <c r="K24" s="683"/>
      <c r="L24" s="683"/>
      <c r="M24" s="683"/>
      <c r="N24" s="683"/>
      <c r="O24" s="683"/>
      <c r="P24" s="683"/>
      <c r="Q24" s="684"/>
      <c r="R24" s="685">
        <v>193629</v>
      </c>
      <c r="S24" s="686"/>
      <c r="T24" s="686"/>
      <c r="U24" s="686"/>
      <c r="V24" s="686"/>
      <c r="W24" s="686"/>
      <c r="X24" s="686"/>
      <c r="Y24" s="687"/>
      <c r="Z24" s="688">
        <v>1.4</v>
      </c>
      <c r="AA24" s="688"/>
      <c r="AB24" s="688"/>
      <c r="AC24" s="688"/>
      <c r="AD24" s="689" t="s">
        <v>178</v>
      </c>
      <c r="AE24" s="689"/>
      <c r="AF24" s="689"/>
      <c r="AG24" s="689"/>
      <c r="AH24" s="689"/>
      <c r="AI24" s="689"/>
      <c r="AJ24" s="689"/>
      <c r="AK24" s="689"/>
      <c r="AL24" s="690" t="s">
        <v>241</v>
      </c>
      <c r="AM24" s="691"/>
      <c r="AN24" s="691"/>
      <c r="AO24" s="692"/>
      <c r="AP24" s="704" t="s">
        <v>297</v>
      </c>
      <c r="AQ24" s="705"/>
      <c r="AR24" s="705"/>
      <c r="AS24" s="705"/>
      <c r="AT24" s="705"/>
      <c r="AU24" s="705"/>
      <c r="AV24" s="705"/>
      <c r="AW24" s="705"/>
      <c r="AX24" s="705"/>
      <c r="AY24" s="705"/>
      <c r="AZ24" s="705"/>
      <c r="BA24" s="705"/>
      <c r="BB24" s="705"/>
      <c r="BC24" s="705"/>
      <c r="BD24" s="705"/>
      <c r="BE24" s="705"/>
      <c r="BF24" s="706"/>
      <c r="BG24" s="685" t="s">
        <v>146</v>
      </c>
      <c r="BH24" s="686"/>
      <c r="BI24" s="686"/>
      <c r="BJ24" s="686"/>
      <c r="BK24" s="686"/>
      <c r="BL24" s="686"/>
      <c r="BM24" s="686"/>
      <c r="BN24" s="687"/>
      <c r="BO24" s="688" t="s">
        <v>241</v>
      </c>
      <c r="BP24" s="688"/>
      <c r="BQ24" s="688"/>
      <c r="BR24" s="688"/>
      <c r="BS24" s="694" t="s">
        <v>241</v>
      </c>
      <c r="BT24" s="686"/>
      <c r="BU24" s="686"/>
      <c r="BV24" s="686"/>
      <c r="BW24" s="686"/>
      <c r="BX24" s="686"/>
      <c r="BY24" s="686"/>
      <c r="BZ24" s="686"/>
      <c r="CA24" s="686"/>
      <c r="CB24" s="695"/>
      <c r="CD24" s="696" t="s">
        <v>298</v>
      </c>
      <c r="CE24" s="697"/>
      <c r="CF24" s="697"/>
      <c r="CG24" s="697"/>
      <c r="CH24" s="697"/>
      <c r="CI24" s="697"/>
      <c r="CJ24" s="697"/>
      <c r="CK24" s="697"/>
      <c r="CL24" s="697"/>
      <c r="CM24" s="697"/>
      <c r="CN24" s="697"/>
      <c r="CO24" s="697"/>
      <c r="CP24" s="697"/>
      <c r="CQ24" s="698"/>
      <c r="CR24" s="674">
        <v>3526564</v>
      </c>
      <c r="CS24" s="675"/>
      <c r="CT24" s="675"/>
      <c r="CU24" s="675"/>
      <c r="CV24" s="675"/>
      <c r="CW24" s="675"/>
      <c r="CX24" s="675"/>
      <c r="CY24" s="676"/>
      <c r="CZ24" s="679">
        <v>28.2</v>
      </c>
      <c r="DA24" s="680"/>
      <c r="DB24" s="680"/>
      <c r="DC24" s="699"/>
      <c r="DD24" s="724">
        <v>2083744</v>
      </c>
      <c r="DE24" s="675"/>
      <c r="DF24" s="675"/>
      <c r="DG24" s="675"/>
      <c r="DH24" s="675"/>
      <c r="DI24" s="675"/>
      <c r="DJ24" s="675"/>
      <c r="DK24" s="676"/>
      <c r="DL24" s="724">
        <v>2045220</v>
      </c>
      <c r="DM24" s="675"/>
      <c r="DN24" s="675"/>
      <c r="DO24" s="675"/>
      <c r="DP24" s="675"/>
      <c r="DQ24" s="675"/>
      <c r="DR24" s="675"/>
      <c r="DS24" s="675"/>
      <c r="DT24" s="675"/>
      <c r="DU24" s="675"/>
      <c r="DV24" s="676"/>
      <c r="DW24" s="679">
        <v>45.4</v>
      </c>
      <c r="DX24" s="680"/>
      <c r="DY24" s="680"/>
      <c r="DZ24" s="680"/>
      <c r="EA24" s="680"/>
      <c r="EB24" s="680"/>
      <c r="EC24" s="681"/>
    </row>
    <row r="25" spans="2:133" ht="11.25" customHeight="1" x14ac:dyDescent="0.2">
      <c r="B25" s="682" t="s">
        <v>299</v>
      </c>
      <c r="C25" s="683"/>
      <c r="D25" s="683"/>
      <c r="E25" s="683"/>
      <c r="F25" s="683"/>
      <c r="G25" s="683"/>
      <c r="H25" s="683"/>
      <c r="I25" s="683"/>
      <c r="J25" s="683"/>
      <c r="K25" s="683"/>
      <c r="L25" s="683"/>
      <c r="M25" s="683"/>
      <c r="N25" s="683"/>
      <c r="O25" s="683"/>
      <c r="P25" s="683"/>
      <c r="Q25" s="684"/>
      <c r="R25" s="685" t="s">
        <v>241</v>
      </c>
      <c r="S25" s="686"/>
      <c r="T25" s="686"/>
      <c r="U25" s="686"/>
      <c r="V25" s="686"/>
      <c r="W25" s="686"/>
      <c r="X25" s="686"/>
      <c r="Y25" s="687"/>
      <c r="Z25" s="688" t="s">
        <v>178</v>
      </c>
      <c r="AA25" s="688"/>
      <c r="AB25" s="688"/>
      <c r="AC25" s="688"/>
      <c r="AD25" s="689" t="s">
        <v>178</v>
      </c>
      <c r="AE25" s="689"/>
      <c r="AF25" s="689"/>
      <c r="AG25" s="689"/>
      <c r="AH25" s="689"/>
      <c r="AI25" s="689"/>
      <c r="AJ25" s="689"/>
      <c r="AK25" s="689"/>
      <c r="AL25" s="690" t="s">
        <v>241</v>
      </c>
      <c r="AM25" s="691"/>
      <c r="AN25" s="691"/>
      <c r="AO25" s="692"/>
      <c r="AP25" s="704" t="s">
        <v>300</v>
      </c>
      <c r="AQ25" s="705"/>
      <c r="AR25" s="705"/>
      <c r="AS25" s="705"/>
      <c r="AT25" s="705"/>
      <c r="AU25" s="705"/>
      <c r="AV25" s="705"/>
      <c r="AW25" s="705"/>
      <c r="AX25" s="705"/>
      <c r="AY25" s="705"/>
      <c r="AZ25" s="705"/>
      <c r="BA25" s="705"/>
      <c r="BB25" s="705"/>
      <c r="BC25" s="705"/>
      <c r="BD25" s="705"/>
      <c r="BE25" s="705"/>
      <c r="BF25" s="706"/>
      <c r="BG25" s="685" t="s">
        <v>178</v>
      </c>
      <c r="BH25" s="686"/>
      <c r="BI25" s="686"/>
      <c r="BJ25" s="686"/>
      <c r="BK25" s="686"/>
      <c r="BL25" s="686"/>
      <c r="BM25" s="686"/>
      <c r="BN25" s="687"/>
      <c r="BO25" s="688" t="s">
        <v>241</v>
      </c>
      <c r="BP25" s="688"/>
      <c r="BQ25" s="688"/>
      <c r="BR25" s="688"/>
      <c r="BS25" s="694" t="s">
        <v>241</v>
      </c>
      <c r="BT25" s="686"/>
      <c r="BU25" s="686"/>
      <c r="BV25" s="686"/>
      <c r="BW25" s="686"/>
      <c r="BX25" s="686"/>
      <c r="BY25" s="686"/>
      <c r="BZ25" s="686"/>
      <c r="CA25" s="686"/>
      <c r="CB25" s="695"/>
      <c r="CD25" s="700" t="s">
        <v>301</v>
      </c>
      <c r="CE25" s="701"/>
      <c r="CF25" s="701"/>
      <c r="CG25" s="701"/>
      <c r="CH25" s="701"/>
      <c r="CI25" s="701"/>
      <c r="CJ25" s="701"/>
      <c r="CK25" s="701"/>
      <c r="CL25" s="701"/>
      <c r="CM25" s="701"/>
      <c r="CN25" s="701"/>
      <c r="CO25" s="701"/>
      <c r="CP25" s="701"/>
      <c r="CQ25" s="702"/>
      <c r="CR25" s="685">
        <v>1143841</v>
      </c>
      <c r="CS25" s="721"/>
      <c r="CT25" s="721"/>
      <c r="CU25" s="721"/>
      <c r="CV25" s="721"/>
      <c r="CW25" s="721"/>
      <c r="CX25" s="721"/>
      <c r="CY25" s="722"/>
      <c r="CZ25" s="690">
        <v>9.1999999999999993</v>
      </c>
      <c r="DA25" s="719"/>
      <c r="DB25" s="719"/>
      <c r="DC25" s="723"/>
      <c r="DD25" s="694">
        <v>1060669</v>
      </c>
      <c r="DE25" s="721"/>
      <c r="DF25" s="721"/>
      <c r="DG25" s="721"/>
      <c r="DH25" s="721"/>
      <c r="DI25" s="721"/>
      <c r="DJ25" s="721"/>
      <c r="DK25" s="722"/>
      <c r="DL25" s="694">
        <v>1022521</v>
      </c>
      <c r="DM25" s="721"/>
      <c r="DN25" s="721"/>
      <c r="DO25" s="721"/>
      <c r="DP25" s="721"/>
      <c r="DQ25" s="721"/>
      <c r="DR25" s="721"/>
      <c r="DS25" s="721"/>
      <c r="DT25" s="721"/>
      <c r="DU25" s="721"/>
      <c r="DV25" s="722"/>
      <c r="DW25" s="690">
        <v>22.7</v>
      </c>
      <c r="DX25" s="719"/>
      <c r="DY25" s="719"/>
      <c r="DZ25" s="719"/>
      <c r="EA25" s="719"/>
      <c r="EB25" s="719"/>
      <c r="EC25" s="720"/>
    </row>
    <row r="26" spans="2:133" ht="11.25" customHeight="1" x14ac:dyDescent="0.2">
      <c r="B26" s="682" t="s">
        <v>302</v>
      </c>
      <c r="C26" s="683"/>
      <c r="D26" s="683"/>
      <c r="E26" s="683"/>
      <c r="F26" s="683"/>
      <c r="G26" s="683"/>
      <c r="H26" s="683"/>
      <c r="I26" s="683"/>
      <c r="J26" s="683"/>
      <c r="K26" s="683"/>
      <c r="L26" s="683"/>
      <c r="M26" s="683"/>
      <c r="N26" s="683"/>
      <c r="O26" s="683"/>
      <c r="P26" s="683"/>
      <c r="Q26" s="684"/>
      <c r="R26" s="685">
        <v>4523468</v>
      </c>
      <c r="S26" s="686"/>
      <c r="T26" s="686"/>
      <c r="U26" s="686"/>
      <c r="V26" s="686"/>
      <c r="W26" s="686"/>
      <c r="X26" s="686"/>
      <c r="Y26" s="687"/>
      <c r="Z26" s="688">
        <v>33.6</v>
      </c>
      <c r="AA26" s="688"/>
      <c r="AB26" s="688"/>
      <c r="AC26" s="688"/>
      <c r="AD26" s="689">
        <v>4329839</v>
      </c>
      <c r="AE26" s="689"/>
      <c r="AF26" s="689"/>
      <c r="AG26" s="689"/>
      <c r="AH26" s="689"/>
      <c r="AI26" s="689"/>
      <c r="AJ26" s="689"/>
      <c r="AK26" s="689"/>
      <c r="AL26" s="690">
        <v>99.5</v>
      </c>
      <c r="AM26" s="691"/>
      <c r="AN26" s="691"/>
      <c r="AO26" s="692"/>
      <c r="AP26" s="704" t="s">
        <v>303</v>
      </c>
      <c r="AQ26" s="734"/>
      <c r="AR26" s="734"/>
      <c r="AS26" s="734"/>
      <c r="AT26" s="734"/>
      <c r="AU26" s="734"/>
      <c r="AV26" s="734"/>
      <c r="AW26" s="734"/>
      <c r="AX26" s="734"/>
      <c r="AY26" s="734"/>
      <c r="AZ26" s="734"/>
      <c r="BA26" s="734"/>
      <c r="BB26" s="734"/>
      <c r="BC26" s="734"/>
      <c r="BD26" s="734"/>
      <c r="BE26" s="734"/>
      <c r="BF26" s="706"/>
      <c r="BG26" s="685" t="s">
        <v>178</v>
      </c>
      <c r="BH26" s="686"/>
      <c r="BI26" s="686"/>
      <c r="BJ26" s="686"/>
      <c r="BK26" s="686"/>
      <c r="BL26" s="686"/>
      <c r="BM26" s="686"/>
      <c r="BN26" s="687"/>
      <c r="BO26" s="688" t="s">
        <v>241</v>
      </c>
      <c r="BP26" s="688"/>
      <c r="BQ26" s="688"/>
      <c r="BR26" s="688"/>
      <c r="BS26" s="694" t="s">
        <v>178</v>
      </c>
      <c r="BT26" s="686"/>
      <c r="BU26" s="686"/>
      <c r="BV26" s="686"/>
      <c r="BW26" s="686"/>
      <c r="BX26" s="686"/>
      <c r="BY26" s="686"/>
      <c r="BZ26" s="686"/>
      <c r="CA26" s="686"/>
      <c r="CB26" s="695"/>
      <c r="CD26" s="700" t="s">
        <v>304</v>
      </c>
      <c r="CE26" s="701"/>
      <c r="CF26" s="701"/>
      <c r="CG26" s="701"/>
      <c r="CH26" s="701"/>
      <c r="CI26" s="701"/>
      <c r="CJ26" s="701"/>
      <c r="CK26" s="701"/>
      <c r="CL26" s="701"/>
      <c r="CM26" s="701"/>
      <c r="CN26" s="701"/>
      <c r="CO26" s="701"/>
      <c r="CP26" s="701"/>
      <c r="CQ26" s="702"/>
      <c r="CR26" s="685">
        <v>652838</v>
      </c>
      <c r="CS26" s="686"/>
      <c r="CT26" s="686"/>
      <c r="CU26" s="686"/>
      <c r="CV26" s="686"/>
      <c r="CW26" s="686"/>
      <c r="CX26" s="686"/>
      <c r="CY26" s="687"/>
      <c r="CZ26" s="690">
        <v>5.2</v>
      </c>
      <c r="DA26" s="719"/>
      <c r="DB26" s="719"/>
      <c r="DC26" s="723"/>
      <c r="DD26" s="694">
        <v>599040</v>
      </c>
      <c r="DE26" s="686"/>
      <c r="DF26" s="686"/>
      <c r="DG26" s="686"/>
      <c r="DH26" s="686"/>
      <c r="DI26" s="686"/>
      <c r="DJ26" s="686"/>
      <c r="DK26" s="687"/>
      <c r="DL26" s="694" t="s">
        <v>178</v>
      </c>
      <c r="DM26" s="686"/>
      <c r="DN26" s="686"/>
      <c r="DO26" s="686"/>
      <c r="DP26" s="686"/>
      <c r="DQ26" s="686"/>
      <c r="DR26" s="686"/>
      <c r="DS26" s="686"/>
      <c r="DT26" s="686"/>
      <c r="DU26" s="686"/>
      <c r="DV26" s="687"/>
      <c r="DW26" s="690" t="s">
        <v>178</v>
      </c>
      <c r="DX26" s="719"/>
      <c r="DY26" s="719"/>
      <c r="DZ26" s="719"/>
      <c r="EA26" s="719"/>
      <c r="EB26" s="719"/>
      <c r="EC26" s="720"/>
    </row>
    <row r="27" spans="2:133" ht="11.25" customHeight="1" x14ac:dyDescent="0.2">
      <c r="B27" s="682" t="s">
        <v>305</v>
      </c>
      <c r="C27" s="683"/>
      <c r="D27" s="683"/>
      <c r="E27" s="683"/>
      <c r="F27" s="683"/>
      <c r="G27" s="683"/>
      <c r="H27" s="683"/>
      <c r="I27" s="683"/>
      <c r="J27" s="683"/>
      <c r="K27" s="683"/>
      <c r="L27" s="683"/>
      <c r="M27" s="683"/>
      <c r="N27" s="683"/>
      <c r="O27" s="683"/>
      <c r="P27" s="683"/>
      <c r="Q27" s="684"/>
      <c r="R27" s="685">
        <v>3654</v>
      </c>
      <c r="S27" s="686"/>
      <c r="T27" s="686"/>
      <c r="U27" s="686"/>
      <c r="V27" s="686"/>
      <c r="W27" s="686"/>
      <c r="X27" s="686"/>
      <c r="Y27" s="687"/>
      <c r="Z27" s="688">
        <v>0</v>
      </c>
      <c r="AA27" s="688"/>
      <c r="AB27" s="688"/>
      <c r="AC27" s="688"/>
      <c r="AD27" s="689">
        <v>3654</v>
      </c>
      <c r="AE27" s="689"/>
      <c r="AF27" s="689"/>
      <c r="AG27" s="689"/>
      <c r="AH27" s="689"/>
      <c r="AI27" s="689"/>
      <c r="AJ27" s="689"/>
      <c r="AK27" s="689"/>
      <c r="AL27" s="690">
        <v>0.1</v>
      </c>
      <c r="AM27" s="691"/>
      <c r="AN27" s="691"/>
      <c r="AO27" s="692"/>
      <c r="AP27" s="682" t="s">
        <v>306</v>
      </c>
      <c r="AQ27" s="683"/>
      <c r="AR27" s="683"/>
      <c r="AS27" s="683"/>
      <c r="AT27" s="683"/>
      <c r="AU27" s="683"/>
      <c r="AV27" s="683"/>
      <c r="AW27" s="683"/>
      <c r="AX27" s="683"/>
      <c r="AY27" s="683"/>
      <c r="AZ27" s="683"/>
      <c r="BA27" s="683"/>
      <c r="BB27" s="683"/>
      <c r="BC27" s="683"/>
      <c r="BD27" s="683"/>
      <c r="BE27" s="683"/>
      <c r="BF27" s="684"/>
      <c r="BG27" s="685">
        <v>1595896</v>
      </c>
      <c r="BH27" s="686"/>
      <c r="BI27" s="686"/>
      <c r="BJ27" s="686"/>
      <c r="BK27" s="686"/>
      <c r="BL27" s="686"/>
      <c r="BM27" s="686"/>
      <c r="BN27" s="687"/>
      <c r="BO27" s="688">
        <v>100</v>
      </c>
      <c r="BP27" s="688"/>
      <c r="BQ27" s="688"/>
      <c r="BR27" s="688"/>
      <c r="BS27" s="694">
        <v>96135</v>
      </c>
      <c r="BT27" s="686"/>
      <c r="BU27" s="686"/>
      <c r="BV27" s="686"/>
      <c r="BW27" s="686"/>
      <c r="BX27" s="686"/>
      <c r="BY27" s="686"/>
      <c r="BZ27" s="686"/>
      <c r="CA27" s="686"/>
      <c r="CB27" s="695"/>
      <c r="CD27" s="700" t="s">
        <v>307</v>
      </c>
      <c r="CE27" s="701"/>
      <c r="CF27" s="701"/>
      <c r="CG27" s="701"/>
      <c r="CH27" s="701"/>
      <c r="CI27" s="701"/>
      <c r="CJ27" s="701"/>
      <c r="CK27" s="701"/>
      <c r="CL27" s="701"/>
      <c r="CM27" s="701"/>
      <c r="CN27" s="701"/>
      <c r="CO27" s="701"/>
      <c r="CP27" s="701"/>
      <c r="CQ27" s="702"/>
      <c r="CR27" s="685">
        <v>1788699</v>
      </c>
      <c r="CS27" s="721"/>
      <c r="CT27" s="721"/>
      <c r="CU27" s="721"/>
      <c r="CV27" s="721"/>
      <c r="CW27" s="721"/>
      <c r="CX27" s="721"/>
      <c r="CY27" s="722"/>
      <c r="CZ27" s="690">
        <v>14.3</v>
      </c>
      <c r="DA27" s="719"/>
      <c r="DB27" s="719"/>
      <c r="DC27" s="723"/>
      <c r="DD27" s="694">
        <v>464437</v>
      </c>
      <c r="DE27" s="721"/>
      <c r="DF27" s="721"/>
      <c r="DG27" s="721"/>
      <c r="DH27" s="721"/>
      <c r="DI27" s="721"/>
      <c r="DJ27" s="721"/>
      <c r="DK27" s="722"/>
      <c r="DL27" s="694">
        <v>464061</v>
      </c>
      <c r="DM27" s="721"/>
      <c r="DN27" s="721"/>
      <c r="DO27" s="721"/>
      <c r="DP27" s="721"/>
      <c r="DQ27" s="721"/>
      <c r="DR27" s="721"/>
      <c r="DS27" s="721"/>
      <c r="DT27" s="721"/>
      <c r="DU27" s="721"/>
      <c r="DV27" s="722"/>
      <c r="DW27" s="690">
        <v>10.3</v>
      </c>
      <c r="DX27" s="719"/>
      <c r="DY27" s="719"/>
      <c r="DZ27" s="719"/>
      <c r="EA27" s="719"/>
      <c r="EB27" s="719"/>
      <c r="EC27" s="720"/>
    </row>
    <row r="28" spans="2:133" ht="11.25" customHeight="1" x14ac:dyDescent="0.2">
      <c r="B28" s="682" t="s">
        <v>308</v>
      </c>
      <c r="C28" s="683"/>
      <c r="D28" s="683"/>
      <c r="E28" s="683"/>
      <c r="F28" s="683"/>
      <c r="G28" s="683"/>
      <c r="H28" s="683"/>
      <c r="I28" s="683"/>
      <c r="J28" s="683"/>
      <c r="K28" s="683"/>
      <c r="L28" s="683"/>
      <c r="M28" s="683"/>
      <c r="N28" s="683"/>
      <c r="O28" s="683"/>
      <c r="P28" s="683"/>
      <c r="Q28" s="684"/>
      <c r="R28" s="685">
        <v>42418</v>
      </c>
      <c r="S28" s="686"/>
      <c r="T28" s="686"/>
      <c r="U28" s="686"/>
      <c r="V28" s="686"/>
      <c r="W28" s="686"/>
      <c r="X28" s="686"/>
      <c r="Y28" s="687"/>
      <c r="Z28" s="688">
        <v>0.3</v>
      </c>
      <c r="AA28" s="688"/>
      <c r="AB28" s="688"/>
      <c r="AC28" s="688"/>
      <c r="AD28" s="689">
        <v>6606</v>
      </c>
      <c r="AE28" s="689"/>
      <c r="AF28" s="689"/>
      <c r="AG28" s="689"/>
      <c r="AH28" s="689"/>
      <c r="AI28" s="689"/>
      <c r="AJ28" s="689"/>
      <c r="AK28" s="689"/>
      <c r="AL28" s="690">
        <v>0.2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309</v>
      </c>
      <c r="CE28" s="701"/>
      <c r="CF28" s="701"/>
      <c r="CG28" s="701"/>
      <c r="CH28" s="701"/>
      <c r="CI28" s="701"/>
      <c r="CJ28" s="701"/>
      <c r="CK28" s="701"/>
      <c r="CL28" s="701"/>
      <c r="CM28" s="701"/>
      <c r="CN28" s="701"/>
      <c r="CO28" s="701"/>
      <c r="CP28" s="701"/>
      <c r="CQ28" s="702"/>
      <c r="CR28" s="685">
        <v>594024</v>
      </c>
      <c r="CS28" s="686"/>
      <c r="CT28" s="686"/>
      <c r="CU28" s="686"/>
      <c r="CV28" s="686"/>
      <c r="CW28" s="686"/>
      <c r="CX28" s="686"/>
      <c r="CY28" s="687"/>
      <c r="CZ28" s="690">
        <v>4.8</v>
      </c>
      <c r="DA28" s="719"/>
      <c r="DB28" s="719"/>
      <c r="DC28" s="723"/>
      <c r="DD28" s="694">
        <v>558638</v>
      </c>
      <c r="DE28" s="686"/>
      <c r="DF28" s="686"/>
      <c r="DG28" s="686"/>
      <c r="DH28" s="686"/>
      <c r="DI28" s="686"/>
      <c r="DJ28" s="686"/>
      <c r="DK28" s="687"/>
      <c r="DL28" s="694">
        <v>558638</v>
      </c>
      <c r="DM28" s="686"/>
      <c r="DN28" s="686"/>
      <c r="DO28" s="686"/>
      <c r="DP28" s="686"/>
      <c r="DQ28" s="686"/>
      <c r="DR28" s="686"/>
      <c r="DS28" s="686"/>
      <c r="DT28" s="686"/>
      <c r="DU28" s="686"/>
      <c r="DV28" s="687"/>
      <c r="DW28" s="690">
        <v>12.4</v>
      </c>
      <c r="DX28" s="719"/>
      <c r="DY28" s="719"/>
      <c r="DZ28" s="719"/>
      <c r="EA28" s="719"/>
      <c r="EB28" s="719"/>
      <c r="EC28" s="720"/>
    </row>
    <row r="29" spans="2:133" ht="11.25" customHeight="1" x14ac:dyDescent="0.2">
      <c r="B29" s="682" t="s">
        <v>310</v>
      </c>
      <c r="C29" s="683"/>
      <c r="D29" s="683"/>
      <c r="E29" s="683"/>
      <c r="F29" s="683"/>
      <c r="G29" s="683"/>
      <c r="H29" s="683"/>
      <c r="I29" s="683"/>
      <c r="J29" s="683"/>
      <c r="K29" s="683"/>
      <c r="L29" s="683"/>
      <c r="M29" s="683"/>
      <c r="N29" s="683"/>
      <c r="O29" s="683"/>
      <c r="P29" s="683"/>
      <c r="Q29" s="684"/>
      <c r="R29" s="685">
        <v>114090</v>
      </c>
      <c r="S29" s="686"/>
      <c r="T29" s="686"/>
      <c r="U29" s="686"/>
      <c r="V29" s="686"/>
      <c r="W29" s="686"/>
      <c r="X29" s="686"/>
      <c r="Y29" s="687"/>
      <c r="Z29" s="688">
        <v>0.8</v>
      </c>
      <c r="AA29" s="688"/>
      <c r="AB29" s="688"/>
      <c r="AC29" s="688"/>
      <c r="AD29" s="689">
        <v>5490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311</v>
      </c>
      <c r="CE29" s="726"/>
      <c r="CF29" s="700" t="s">
        <v>70</v>
      </c>
      <c r="CG29" s="701"/>
      <c r="CH29" s="701"/>
      <c r="CI29" s="701"/>
      <c r="CJ29" s="701"/>
      <c r="CK29" s="701"/>
      <c r="CL29" s="701"/>
      <c r="CM29" s="701"/>
      <c r="CN29" s="701"/>
      <c r="CO29" s="701"/>
      <c r="CP29" s="701"/>
      <c r="CQ29" s="702"/>
      <c r="CR29" s="685">
        <v>594024</v>
      </c>
      <c r="CS29" s="721"/>
      <c r="CT29" s="721"/>
      <c r="CU29" s="721"/>
      <c r="CV29" s="721"/>
      <c r="CW29" s="721"/>
      <c r="CX29" s="721"/>
      <c r="CY29" s="722"/>
      <c r="CZ29" s="690">
        <v>4.8</v>
      </c>
      <c r="DA29" s="719"/>
      <c r="DB29" s="719"/>
      <c r="DC29" s="723"/>
      <c r="DD29" s="694">
        <v>558638</v>
      </c>
      <c r="DE29" s="721"/>
      <c r="DF29" s="721"/>
      <c r="DG29" s="721"/>
      <c r="DH29" s="721"/>
      <c r="DI29" s="721"/>
      <c r="DJ29" s="721"/>
      <c r="DK29" s="722"/>
      <c r="DL29" s="694">
        <v>558638</v>
      </c>
      <c r="DM29" s="721"/>
      <c r="DN29" s="721"/>
      <c r="DO29" s="721"/>
      <c r="DP29" s="721"/>
      <c r="DQ29" s="721"/>
      <c r="DR29" s="721"/>
      <c r="DS29" s="721"/>
      <c r="DT29" s="721"/>
      <c r="DU29" s="721"/>
      <c r="DV29" s="722"/>
      <c r="DW29" s="690">
        <v>12.4</v>
      </c>
      <c r="DX29" s="719"/>
      <c r="DY29" s="719"/>
      <c r="DZ29" s="719"/>
      <c r="EA29" s="719"/>
      <c r="EB29" s="719"/>
      <c r="EC29" s="720"/>
    </row>
    <row r="30" spans="2:133" ht="11.25" customHeight="1" x14ac:dyDescent="0.2">
      <c r="B30" s="682" t="s">
        <v>312</v>
      </c>
      <c r="C30" s="683"/>
      <c r="D30" s="683"/>
      <c r="E30" s="683"/>
      <c r="F30" s="683"/>
      <c r="G30" s="683"/>
      <c r="H30" s="683"/>
      <c r="I30" s="683"/>
      <c r="J30" s="683"/>
      <c r="K30" s="683"/>
      <c r="L30" s="683"/>
      <c r="M30" s="683"/>
      <c r="N30" s="683"/>
      <c r="O30" s="683"/>
      <c r="P30" s="683"/>
      <c r="Q30" s="684"/>
      <c r="R30" s="685">
        <v>9494</v>
      </c>
      <c r="S30" s="686"/>
      <c r="T30" s="686"/>
      <c r="U30" s="686"/>
      <c r="V30" s="686"/>
      <c r="W30" s="686"/>
      <c r="X30" s="686"/>
      <c r="Y30" s="687"/>
      <c r="Z30" s="688">
        <v>0.1</v>
      </c>
      <c r="AA30" s="688"/>
      <c r="AB30" s="688"/>
      <c r="AC30" s="688"/>
      <c r="AD30" s="689">
        <v>24</v>
      </c>
      <c r="AE30" s="689"/>
      <c r="AF30" s="689"/>
      <c r="AG30" s="689"/>
      <c r="AH30" s="689"/>
      <c r="AI30" s="689"/>
      <c r="AJ30" s="689"/>
      <c r="AK30" s="689"/>
      <c r="AL30" s="690">
        <v>0</v>
      </c>
      <c r="AM30" s="691"/>
      <c r="AN30" s="691"/>
      <c r="AO30" s="692"/>
      <c r="AP30" s="664" t="s">
        <v>229</v>
      </c>
      <c r="AQ30" s="665"/>
      <c r="AR30" s="665"/>
      <c r="AS30" s="665"/>
      <c r="AT30" s="665"/>
      <c r="AU30" s="665"/>
      <c r="AV30" s="665"/>
      <c r="AW30" s="665"/>
      <c r="AX30" s="665"/>
      <c r="AY30" s="665"/>
      <c r="AZ30" s="665"/>
      <c r="BA30" s="665"/>
      <c r="BB30" s="665"/>
      <c r="BC30" s="665"/>
      <c r="BD30" s="665"/>
      <c r="BE30" s="665"/>
      <c r="BF30" s="666"/>
      <c r="BG30" s="664" t="s">
        <v>313</v>
      </c>
      <c r="BH30" s="738"/>
      <c r="BI30" s="738"/>
      <c r="BJ30" s="738"/>
      <c r="BK30" s="738"/>
      <c r="BL30" s="738"/>
      <c r="BM30" s="738"/>
      <c r="BN30" s="738"/>
      <c r="BO30" s="738"/>
      <c r="BP30" s="738"/>
      <c r="BQ30" s="739"/>
      <c r="BR30" s="664" t="s">
        <v>314</v>
      </c>
      <c r="BS30" s="738"/>
      <c r="BT30" s="738"/>
      <c r="BU30" s="738"/>
      <c r="BV30" s="738"/>
      <c r="BW30" s="738"/>
      <c r="BX30" s="738"/>
      <c r="BY30" s="738"/>
      <c r="BZ30" s="738"/>
      <c r="CA30" s="738"/>
      <c r="CB30" s="739"/>
      <c r="CD30" s="727"/>
      <c r="CE30" s="728"/>
      <c r="CF30" s="700" t="s">
        <v>315</v>
      </c>
      <c r="CG30" s="701"/>
      <c r="CH30" s="701"/>
      <c r="CI30" s="701"/>
      <c r="CJ30" s="701"/>
      <c r="CK30" s="701"/>
      <c r="CL30" s="701"/>
      <c r="CM30" s="701"/>
      <c r="CN30" s="701"/>
      <c r="CO30" s="701"/>
      <c r="CP30" s="701"/>
      <c r="CQ30" s="702"/>
      <c r="CR30" s="685">
        <v>564500</v>
      </c>
      <c r="CS30" s="686"/>
      <c r="CT30" s="686"/>
      <c r="CU30" s="686"/>
      <c r="CV30" s="686"/>
      <c r="CW30" s="686"/>
      <c r="CX30" s="686"/>
      <c r="CY30" s="687"/>
      <c r="CZ30" s="690">
        <v>4.5</v>
      </c>
      <c r="DA30" s="719"/>
      <c r="DB30" s="719"/>
      <c r="DC30" s="723"/>
      <c r="DD30" s="694">
        <v>534440</v>
      </c>
      <c r="DE30" s="686"/>
      <c r="DF30" s="686"/>
      <c r="DG30" s="686"/>
      <c r="DH30" s="686"/>
      <c r="DI30" s="686"/>
      <c r="DJ30" s="686"/>
      <c r="DK30" s="687"/>
      <c r="DL30" s="694">
        <v>534440</v>
      </c>
      <c r="DM30" s="686"/>
      <c r="DN30" s="686"/>
      <c r="DO30" s="686"/>
      <c r="DP30" s="686"/>
      <c r="DQ30" s="686"/>
      <c r="DR30" s="686"/>
      <c r="DS30" s="686"/>
      <c r="DT30" s="686"/>
      <c r="DU30" s="686"/>
      <c r="DV30" s="687"/>
      <c r="DW30" s="690">
        <v>11.9</v>
      </c>
      <c r="DX30" s="719"/>
      <c r="DY30" s="719"/>
      <c r="DZ30" s="719"/>
      <c r="EA30" s="719"/>
      <c r="EB30" s="719"/>
      <c r="EC30" s="720"/>
    </row>
    <row r="31" spans="2:133" ht="11.25" customHeight="1" x14ac:dyDescent="0.2">
      <c r="B31" s="682" t="s">
        <v>316</v>
      </c>
      <c r="C31" s="683"/>
      <c r="D31" s="683"/>
      <c r="E31" s="683"/>
      <c r="F31" s="683"/>
      <c r="G31" s="683"/>
      <c r="H31" s="683"/>
      <c r="I31" s="683"/>
      <c r="J31" s="683"/>
      <c r="K31" s="683"/>
      <c r="L31" s="683"/>
      <c r="M31" s="683"/>
      <c r="N31" s="683"/>
      <c r="O31" s="683"/>
      <c r="P31" s="683"/>
      <c r="Q31" s="684"/>
      <c r="R31" s="685">
        <v>3331966</v>
      </c>
      <c r="S31" s="686"/>
      <c r="T31" s="686"/>
      <c r="U31" s="686"/>
      <c r="V31" s="686"/>
      <c r="W31" s="686"/>
      <c r="X31" s="686"/>
      <c r="Y31" s="687"/>
      <c r="Z31" s="688">
        <v>24.7</v>
      </c>
      <c r="AA31" s="688"/>
      <c r="AB31" s="688"/>
      <c r="AC31" s="688"/>
      <c r="AD31" s="689" t="s">
        <v>178</v>
      </c>
      <c r="AE31" s="689"/>
      <c r="AF31" s="689"/>
      <c r="AG31" s="689"/>
      <c r="AH31" s="689"/>
      <c r="AI31" s="689"/>
      <c r="AJ31" s="689"/>
      <c r="AK31" s="689"/>
      <c r="AL31" s="690" t="s">
        <v>178</v>
      </c>
      <c r="AM31" s="691"/>
      <c r="AN31" s="691"/>
      <c r="AO31" s="692"/>
      <c r="AP31" s="742" t="s">
        <v>317</v>
      </c>
      <c r="AQ31" s="743"/>
      <c r="AR31" s="743"/>
      <c r="AS31" s="743"/>
      <c r="AT31" s="748" t="s">
        <v>318</v>
      </c>
      <c r="AU31" s="231"/>
      <c r="AV31" s="231"/>
      <c r="AW31" s="231"/>
      <c r="AX31" s="671" t="s">
        <v>192</v>
      </c>
      <c r="AY31" s="672"/>
      <c r="AZ31" s="672"/>
      <c r="BA31" s="672"/>
      <c r="BB31" s="672"/>
      <c r="BC31" s="672"/>
      <c r="BD31" s="672"/>
      <c r="BE31" s="672"/>
      <c r="BF31" s="673"/>
      <c r="BG31" s="753">
        <v>98</v>
      </c>
      <c r="BH31" s="740"/>
      <c r="BI31" s="740"/>
      <c r="BJ31" s="740"/>
      <c r="BK31" s="740"/>
      <c r="BL31" s="740"/>
      <c r="BM31" s="680">
        <v>96.1</v>
      </c>
      <c r="BN31" s="740"/>
      <c r="BO31" s="740"/>
      <c r="BP31" s="740"/>
      <c r="BQ31" s="741"/>
      <c r="BR31" s="753">
        <v>98.6</v>
      </c>
      <c r="BS31" s="740"/>
      <c r="BT31" s="740"/>
      <c r="BU31" s="740"/>
      <c r="BV31" s="740"/>
      <c r="BW31" s="740"/>
      <c r="BX31" s="680">
        <v>96.3</v>
      </c>
      <c r="BY31" s="740"/>
      <c r="BZ31" s="740"/>
      <c r="CA31" s="740"/>
      <c r="CB31" s="741"/>
      <c r="CD31" s="727"/>
      <c r="CE31" s="728"/>
      <c r="CF31" s="700" t="s">
        <v>319</v>
      </c>
      <c r="CG31" s="701"/>
      <c r="CH31" s="701"/>
      <c r="CI31" s="701"/>
      <c r="CJ31" s="701"/>
      <c r="CK31" s="701"/>
      <c r="CL31" s="701"/>
      <c r="CM31" s="701"/>
      <c r="CN31" s="701"/>
      <c r="CO31" s="701"/>
      <c r="CP31" s="701"/>
      <c r="CQ31" s="702"/>
      <c r="CR31" s="685">
        <v>29524</v>
      </c>
      <c r="CS31" s="721"/>
      <c r="CT31" s="721"/>
      <c r="CU31" s="721"/>
      <c r="CV31" s="721"/>
      <c r="CW31" s="721"/>
      <c r="CX31" s="721"/>
      <c r="CY31" s="722"/>
      <c r="CZ31" s="690">
        <v>0.2</v>
      </c>
      <c r="DA31" s="719"/>
      <c r="DB31" s="719"/>
      <c r="DC31" s="723"/>
      <c r="DD31" s="694">
        <v>24198</v>
      </c>
      <c r="DE31" s="721"/>
      <c r="DF31" s="721"/>
      <c r="DG31" s="721"/>
      <c r="DH31" s="721"/>
      <c r="DI31" s="721"/>
      <c r="DJ31" s="721"/>
      <c r="DK31" s="722"/>
      <c r="DL31" s="694">
        <v>24198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2">
      <c r="B32" s="731" t="s">
        <v>320</v>
      </c>
      <c r="C32" s="732"/>
      <c r="D32" s="732"/>
      <c r="E32" s="732"/>
      <c r="F32" s="732"/>
      <c r="G32" s="732"/>
      <c r="H32" s="732"/>
      <c r="I32" s="732"/>
      <c r="J32" s="732"/>
      <c r="K32" s="732"/>
      <c r="L32" s="732"/>
      <c r="M32" s="732"/>
      <c r="N32" s="732"/>
      <c r="O32" s="732"/>
      <c r="P32" s="732"/>
      <c r="Q32" s="733"/>
      <c r="R32" s="685" t="s">
        <v>241</v>
      </c>
      <c r="S32" s="686"/>
      <c r="T32" s="686"/>
      <c r="U32" s="686"/>
      <c r="V32" s="686"/>
      <c r="W32" s="686"/>
      <c r="X32" s="686"/>
      <c r="Y32" s="687"/>
      <c r="Z32" s="688" t="s">
        <v>146</v>
      </c>
      <c r="AA32" s="688"/>
      <c r="AB32" s="688"/>
      <c r="AC32" s="688"/>
      <c r="AD32" s="689" t="s">
        <v>178</v>
      </c>
      <c r="AE32" s="689"/>
      <c r="AF32" s="689"/>
      <c r="AG32" s="689"/>
      <c r="AH32" s="689"/>
      <c r="AI32" s="689"/>
      <c r="AJ32" s="689"/>
      <c r="AK32" s="689"/>
      <c r="AL32" s="690" t="s">
        <v>241</v>
      </c>
      <c r="AM32" s="691"/>
      <c r="AN32" s="691"/>
      <c r="AO32" s="692"/>
      <c r="AP32" s="744"/>
      <c r="AQ32" s="745"/>
      <c r="AR32" s="745"/>
      <c r="AS32" s="745"/>
      <c r="AT32" s="749"/>
      <c r="AU32" s="230" t="s">
        <v>321</v>
      </c>
      <c r="AV32" s="230"/>
      <c r="AW32" s="230"/>
      <c r="AX32" s="682" t="s">
        <v>322</v>
      </c>
      <c r="AY32" s="683"/>
      <c r="AZ32" s="683"/>
      <c r="BA32" s="683"/>
      <c r="BB32" s="683"/>
      <c r="BC32" s="683"/>
      <c r="BD32" s="683"/>
      <c r="BE32" s="683"/>
      <c r="BF32" s="684"/>
      <c r="BG32" s="754">
        <v>98.7</v>
      </c>
      <c r="BH32" s="721"/>
      <c r="BI32" s="721"/>
      <c r="BJ32" s="721"/>
      <c r="BK32" s="721"/>
      <c r="BL32" s="721"/>
      <c r="BM32" s="691">
        <v>97</v>
      </c>
      <c r="BN32" s="751"/>
      <c r="BO32" s="751"/>
      <c r="BP32" s="751"/>
      <c r="BQ32" s="752"/>
      <c r="BR32" s="754">
        <v>98.8</v>
      </c>
      <c r="BS32" s="721"/>
      <c r="BT32" s="721"/>
      <c r="BU32" s="721"/>
      <c r="BV32" s="721"/>
      <c r="BW32" s="721"/>
      <c r="BX32" s="691">
        <v>96.5</v>
      </c>
      <c r="BY32" s="751"/>
      <c r="BZ32" s="751"/>
      <c r="CA32" s="751"/>
      <c r="CB32" s="752"/>
      <c r="CD32" s="729"/>
      <c r="CE32" s="730"/>
      <c r="CF32" s="700" t="s">
        <v>323</v>
      </c>
      <c r="CG32" s="701"/>
      <c r="CH32" s="701"/>
      <c r="CI32" s="701"/>
      <c r="CJ32" s="701"/>
      <c r="CK32" s="701"/>
      <c r="CL32" s="701"/>
      <c r="CM32" s="701"/>
      <c r="CN32" s="701"/>
      <c r="CO32" s="701"/>
      <c r="CP32" s="701"/>
      <c r="CQ32" s="702"/>
      <c r="CR32" s="685" t="s">
        <v>178</v>
      </c>
      <c r="CS32" s="686"/>
      <c r="CT32" s="686"/>
      <c r="CU32" s="686"/>
      <c r="CV32" s="686"/>
      <c r="CW32" s="686"/>
      <c r="CX32" s="686"/>
      <c r="CY32" s="687"/>
      <c r="CZ32" s="690" t="s">
        <v>178</v>
      </c>
      <c r="DA32" s="719"/>
      <c r="DB32" s="719"/>
      <c r="DC32" s="723"/>
      <c r="DD32" s="694" t="s">
        <v>241</v>
      </c>
      <c r="DE32" s="686"/>
      <c r="DF32" s="686"/>
      <c r="DG32" s="686"/>
      <c r="DH32" s="686"/>
      <c r="DI32" s="686"/>
      <c r="DJ32" s="686"/>
      <c r="DK32" s="687"/>
      <c r="DL32" s="694" t="s">
        <v>178</v>
      </c>
      <c r="DM32" s="686"/>
      <c r="DN32" s="686"/>
      <c r="DO32" s="686"/>
      <c r="DP32" s="686"/>
      <c r="DQ32" s="686"/>
      <c r="DR32" s="686"/>
      <c r="DS32" s="686"/>
      <c r="DT32" s="686"/>
      <c r="DU32" s="686"/>
      <c r="DV32" s="687"/>
      <c r="DW32" s="690" t="s">
        <v>178</v>
      </c>
      <c r="DX32" s="719"/>
      <c r="DY32" s="719"/>
      <c r="DZ32" s="719"/>
      <c r="EA32" s="719"/>
      <c r="EB32" s="719"/>
      <c r="EC32" s="720"/>
    </row>
    <row r="33" spans="2:133" ht="11.25" customHeight="1" x14ac:dyDescent="0.2">
      <c r="B33" s="682" t="s">
        <v>324</v>
      </c>
      <c r="C33" s="683"/>
      <c r="D33" s="683"/>
      <c r="E33" s="683"/>
      <c r="F33" s="683"/>
      <c r="G33" s="683"/>
      <c r="H33" s="683"/>
      <c r="I33" s="683"/>
      <c r="J33" s="683"/>
      <c r="K33" s="683"/>
      <c r="L33" s="683"/>
      <c r="M33" s="683"/>
      <c r="N33" s="683"/>
      <c r="O33" s="683"/>
      <c r="P33" s="683"/>
      <c r="Q33" s="684"/>
      <c r="R33" s="685">
        <v>743090</v>
      </c>
      <c r="S33" s="686"/>
      <c r="T33" s="686"/>
      <c r="U33" s="686"/>
      <c r="V33" s="686"/>
      <c r="W33" s="686"/>
      <c r="X33" s="686"/>
      <c r="Y33" s="687"/>
      <c r="Z33" s="688">
        <v>5.5</v>
      </c>
      <c r="AA33" s="688"/>
      <c r="AB33" s="688"/>
      <c r="AC33" s="688"/>
      <c r="AD33" s="689" t="s">
        <v>241</v>
      </c>
      <c r="AE33" s="689"/>
      <c r="AF33" s="689"/>
      <c r="AG33" s="689"/>
      <c r="AH33" s="689"/>
      <c r="AI33" s="689"/>
      <c r="AJ33" s="689"/>
      <c r="AK33" s="689"/>
      <c r="AL33" s="690" t="s">
        <v>146</v>
      </c>
      <c r="AM33" s="691"/>
      <c r="AN33" s="691"/>
      <c r="AO33" s="692"/>
      <c r="AP33" s="746"/>
      <c r="AQ33" s="747"/>
      <c r="AR33" s="747"/>
      <c r="AS33" s="747"/>
      <c r="AT33" s="750"/>
      <c r="AU33" s="232"/>
      <c r="AV33" s="232"/>
      <c r="AW33" s="232"/>
      <c r="AX33" s="735" t="s">
        <v>325</v>
      </c>
      <c r="AY33" s="736"/>
      <c r="AZ33" s="736"/>
      <c r="BA33" s="736"/>
      <c r="BB33" s="736"/>
      <c r="BC33" s="736"/>
      <c r="BD33" s="736"/>
      <c r="BE33" s="736"/>
      <c r="BF33" s="737"/>
      <c r="BG33" s="755">
        <v>97.1</v>
      </c>
      <c r="BH33" s="756"/>
      <c r="BI33" s="756"/>
      <c r="BJ33" s="756"/>
      <c r="BK33" s="756"/>
      <c r="BL33" s="756"/>
      <c r="BM33" s="757">
        <v>94.6</v>
      </c>
      <c r="BN33" s="756"/>
      <c r="BO33" s="756"/>
      <c r="BP33" s="756"/>
      <c r="BQ33" s="758"/>
      <c r="BR33" s="755">
        <v>98.1</v>
      </c>
      <c r="BS33" s="756"/>
      <c r="BT33" s="756"/>
      <c r="BU33" s="756"/>
      <c r="BV33" s="756"/>
      <c r="BW33" s="756"/>
      <c r="BX33" s="757">
        <v>95.4</v>
      </c>
      <c r="BY33" s="756"/>
      <c r="BZ33" s="756"/>
      <c r="CA33" s="756"/>
      <c r="CB33" s="758"/>
      <c r="CD33" s="700" t="s">
        <v>326</v>
      </c>
      <c r="CE33" s="701"/>
      <c r="CF33" s="701"/>
      <c r="CG33" s="701"/>
      <c r="CH33" s="701"/>
      <c r="CI33" s="701"/>
      <c r="CJ33" s="701"/>
      <c r="CK33" s="701"/>
      <c r="CL33" s="701"/>
      <c r="CM33" s="701"/>
      <c r="CN33" s="701"/>
      <c r="CO33" s="701"/>
      <c r="CP33" s="701"/>
      <c r="CQ33" s="702"/>
      <c r="CR33" s="685">
        <v>5998159</v>
      </c>
      <c r="CS33" s="721"/>
      <c r="CT33" s="721"/>
      <c r="CU33" s="721"/>
      <c r="CV33" s="721"/>
      <c r="CW33" s="721"/>
      <c r="CX33" s="721"/>
      <c r="CY33" s="722"/>
      <c r="CZ33" s="690">
        <v>48</v>
      </c>
      <c r="DA33" s="719"/>
      <c r="DB33" s="719"/>
      <c r="DC33" s="723"/>
      <c r="DD33" s="694">
        <v>2956215</v>
      </c>
      <c r="DE33" s="721"/>
      <c r="DF33" s="721"/>
      <c r="DG33" s="721"/>
      <c r="DH33" s="721"/>
      <c r="DI33" s="721"/>
      <c r="DJ33" s="721"/>
      <c r="DK33" s="722"/>
      <c r="DL33" s="694">
        <v>1960817</v>
      </c>
      <c r="DM33" s="721"/>
      <c r="DN33" s="721"/>
      <c r="DO33" s="721"/>
      <c r="DP33" s="721"/>
      <c r="DQ33" s="721"/>
      <c r="DR33" s="721"/>
      <c r="DS33" s="721"/>
      <c r="DT33" s="721"/>
      <c r="DU33" s="721"/>
      <c r="DV33" s="722"/>
      <c r="DW33" s="690">
        <v>43.5</v>
      </c>
      <c r="DX33" s="719"/>
      <c r="DY33" s="719"/>
      <c r="DZ33" s="719"/>
      <c r="EA33" s="719"/>
      <c r="EB33" s="719"/>
      <c r="EC33" s="720"/>
    </row>
    <row r="34" spans="2:133" ht="11.25" customHeight="1" x14ac:dyDescent="0.2">
      <c r="B34" s="682" t="s">
        <v>327</v>
      </c>
      <c r="C34" s="683"/>
      <c r="D34" s="683"/>
      <c r="E34" s="683"/>
      <c r="F34" s="683"/>
      <c r="G34" s="683"/>
      <c r="H34" s="683"/>
      <c r="I34" s="683"/>
      <c r="J34" s="683"/>
      <c r="K34" s="683"/>
      <c r="L34" s="683"/>
      <c r="M34" s="683"/>
      <c r="N34" s="683"/>
      <c r="O34" s="683"/>
      <c r="P34" s="683"/>
      <c r="Q34" s="684"/>
      <c r="R34" s="685">
        <v>12370</v>
      </c>
      <c r="S34" s="686"/>
      <c r="T34" s="686"/>
      <c r="U34" s="686"/>
      <c r="V34" s="686"/>
      <c r="W34" s="686"/>
      <c r="X34" s="686"/>
      <c r="Y34" s="687"/>
      <c r="Z34" s="688">
        <v>0.1</v>
      </c>
      <c r="AA34" s="688"/>
      <c r="AB34" s="688"/>
      <c r="AC34" s="688"/>
      <c r="AD34" s="689">
        <v>3691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328</v>
      </c>
      <c r="CE34" s="701"/>
      <c r="CF34" s="701"/>
      <c r="CG34" s="701"/>
      <c r="CH34" s="701"/>
      <c r="CI34" s="701"/>
      <c r="CJ34" s="701"/>
      <c r="CK34" s="701"/>
      <c r="CL34" s="701"/>
      <c r="CM34" s="701"/>
      <c r="CN34" s="701"/>
      <c r="CO34" s="701"/>
      <c r="CP34" s="701"/>
      <c r="CQ34" s="702"/>
      <c r="CR34" s="685">
        <v>1467818</v>
      </c>
      <c r="CS34" s="686"/>
      <c r="CT34" s="686"/>
      <c r="CU34" s="686"/>
      <c r="CV34" s="686"/>
      <c r="CW34" s="686"/>
      <c r="CX34" s="686"/>
      <c r="CY34" s="687"/>
      <c r="CZ34" s="690">
        <v>11.7</v>
      </c>
      <c r="DA34" s="719"/>
      <c r="DB34" s="719"/>
      <c r="DC34" s="723"/>
      <c r="DD34" s="694">
        <v>1119834</v>
      </c>
      <c r="DE34" s="686"/>
      <c r="DF34" s="686"/>
      <c r="DG34" s="686"/>
      <c r="DH34" s="686"/>
      <c r="DI34" s="686"/>
      <c r="DJ34" s="686"/>
      <c r="DK34" s="687"/>
      <c r="DL34" s="694">
        <v>890746</v>
      </c>
      <c r="DM34" s="686"/>
      <c r="DN34" s="686"/>
      <c r="DO34" s="686"/>
      <c r="DP34" s="686"/>
      <c r="DQ34" s="686"/>
      <c r="DR34" s="686"/>
      <c r="DS34" s="686"/>
      <c r="DT34" s="686"/>
      <c r="DU34" s="686"/>
      <c r="DV34" s="687"/>
      <c r="DW34" s="690">
        <v>19.8</v>
      </c>
      <c r="DX34" s="719"/>
      <c r="DY34" s="719"/>
      <c r="DZ34" s="719"/>
      <c r="EA34" s="719"/>
      <c r="EB34" s="719"/>
      <c r="EC34" s="720"/>
    </row>
    <row r="35" spans="2:133" ht="11.25" customHeight="1" x14ac:dyDescent="0.2">
      <c r="B35" s="682" t="s">
        <v>329</v>
      </c>
      <c r="C35" s="683"/>
      <c r="D35" s="683"/>
      <c r="E35" s="683"/>
      <c r="F35" s="683"/>
      <c r="G35" s="683"/>
      <c r="H35" s="683"/>
      <c r="I35" s="683"/>
      <c r="J35" s="683"/>
      <c r="K35" s="683"/>
      <c r="L35" s="683"/>
      <c r="M35" s="683"/>
      <c r="N35" s="683"/>
      <c r="O35" s="683"/>
      <c r="P35" s="683"/>
      <c r="Q35" s="684"/>
      <c r="R35" s="685">
        <v>197347</v>
      </c>
      <c r="S35" s="686"/>
      <c r="T35" s="686"/>
      <c r="U35" s="686"/>
      <c r="V35" s="686"/>
      <c r="W35" s="686"/>
      <c r="X35" s="686"/>
      <c r="Y35" s="687"/>
      <c r="Z35" s="688">
        <v>1.5</v>
      </c>
      <c r="AA35" s="688"/>
      <c r="AB35" s="688"/>
      <c r="AC35" s="688"/>
      <c r="AD35" s="689" t="s">
        <v>137</v>
      </c>
      <c r="AE35" s="689"/>
      <c r="AF35" s="689"/>
      <c r="AG35" s="689"/>
      <c r="AH35" s="689"/>
      <c r="AI35" s="689"/>
      <c r="AJ35" s="689"/>
      <c r="AK35" s="689"/>
      <c r="AL35" s="690" t="s">
        <v>137</v>
      </c>
      <c r="AM35" s="691"/>
      <c r="AN35" s="691"/>
      <c r="AO35" s="692"/>
      <c r="AP35" s="235"/>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23750</v>
      </c>
      <c r="CS35" s="721"/>
      <c r="CT35" s="721"/>
      <c r="CU35" s="721"/>
      <c r="CV35" s="721"/>
      <c r="CW35" s="721"/>
      <c r="CX35" s="721"/>
      <c r="CY35" s="722"/>
      <c r="CZ35" s="690">
        <v>0.2</v>
      </c>
      <c r="DA35" s="719"/>
      <c r="DB35" s="719"/>
      <c r="DC35" s="723"/>
      <c r="DD35" s="694">
        <v>16282</v>
      </c>
      <c r="DE35" s="721"/>
      <c r="DF35" s="721"/>
      <c r="DG35" s="721"/>
      <c r="DH35" s="721"/>
      <c r="DI35" s="721"/>
      <c r="DJ35" s="721"/>
      <c r="DK35" s="722"/>
      <c r="DL35" s="694">
        <v>13857</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2">
      <c r="B36" s="682" t="s">
        <v>333</v>
      </c>
      <c r="C36" s="683"/>
      <c r="D36" s="683"/>
      <c r="E36" s="683"/>
      <c r="F36" s="683"/>
      <c r="G36" s="683"/>
      <c r="H36" s="683"/>
      <c r="I36" s="683"/>
      <c r="J36" s="683"/>
      <c r="K36" s="683"/>
      <c r="L36" s="683"/>
      <c r="M36" s="683"/>
      <c r="N36" s="683"/>
      <c r="O36" s="683"/>
      <c r="P36" s="683"/>
      <c r="Q36" s="684"/>
      <c r="R36" s="685">
        <v>1709013</v>
      </c>
      <c r="S36" s="686"/>
      <c r="T36" s="686"/>
      <c r="U36" s="686"/>
      <c r="V36" s="686"/>
      <c r="W36" s="686"/>
      <c r="X36" s="686"/>
      <c r="Y36" s="687"/>
      <c r="Z36" s="688">
        <v>12.7</v>
      </c>
      <c r="AA36" s="688"/>
      <c r="AB36" s="688"/>
      <c r="AC36" s="688"/>
      <c r="AD36" s="689" t="s">
        <v>146</v>
      </c>
      <c r="AE36" s="689"/>
      <c r="AF36" s="689"/>
      <c r="AG36" s="689"/>
      <c r="AH36" s="689"/>
      <c r="AI36" s="689"/>
      <c r="AJ36" s="689"/>
      <c r="AK36" s="689"/>
      <c r="AL36" s="690" t="s">
        <v>241</v>
      </c>
      <c r="AM36" s="691"/>
      <c r="AN36" s="691"/>
      <c r="AO36" s="692"/>
      <c r="AP36" s="235"/>
      <c r="AQ36" s="759" t="s">
        <v>334</v>
      </c>
      <c r="AR36" s="760"/>
      <c r="AS36" s="760"/>
      <c r="AT36" s="760"/>
      <c r="AU36" s="760"/>
      <c r="AV36" s="760"/>
      <c r="AW36" s="760"/>
      <c r="AX36" s="760"/>
      <c r="AY36" s="761"/>
      <c r="AZ36" s="674">
        <v>949942</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278459</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2791457</v>
      </c>
      <c r="CS36" s="686"/>
      <c r="CT36" s="686"/>
      <c r="CU36" s="686"/>
      <c r="CV36" s="686"/>
      <c r="CW36" s="686"/>
      <c r="CX36" s="686"/>
      <c r="CY36" s="687"/>
      <c r="CZ36" s="690">
        <v>22.3</v>
      </c>
      <c r="DA36" s="719"/>
      <c r="DB36" s="719"/>
      <c r="DC36" s="723"/>
      <c r="DD36" s="694">
        <v>513389</v>
      </c>
      <c r="DE36" s="686"/>
      <c r="DF36" s="686"/>
      <c r="DG36" s="686"/>
      <c r="DH36" s="686"/>
      <c r="DI36" s="686"/>
      <c r="DJ36" s="686"/>
      <c r="DK36" s="687"/>
      <c r="DL36" s="694">
        <v>425401</v>
      </c>
      <c r="DM36" s="686"/>
      <c r="DN36" s="686"/>
      <c r="DO36" s="686"/>
      <c r="DP36" s="686"/>
      <c r="DQ36" s="686"/>
      <c r="DR36" s="686"/>
      <c r="DS36" s="686"/>
      <c r="DT36" s="686"/>
      <c r="DU36" s="686"/>
      <c r="DV36" s="687"/>
      <c r="DW36" s="690">
        <v>9.4</v>
      </c>
      <c r="DX36" s="719"/>
      <c r="DY36" s="719"/>
      <c r="DZ36" s="719"/>
      <c r="EA36" s="719"/>
      <c r="EB36" s="719"/>
      <c r="EC36" s="720"/>
    </row>
    <row r="37" spans="2:133" ht="11.25" customHeight="1" x14ac:dyDescent="0.2">
      <c r="B37" s="682" t="s">
        <v>337</v>
      </c>
      <c r="C37" s="683"/>
      <c r="D37" s="683"/>
      <c r="E37" s="683"/>
      <c r="F37" s="683"/>
      <c r="G37" s="683"/>
      <c r="H37" s="683"/>
      <c r="I37" s="683"/>
      <c r="J37" s="683"/>
      <c r="K37" s="683"/>
      <c r="L37" s="683"/>
      <c r="M37" s="683"/>
      <c r="N37" s="683"/>
      <c r="O37" s="683"/>
      <c r="P37" s="683"/>
      <c r="Q37" s="684"/>
      <c r="R37" s="685">
        <v>518224</v>
      </c>
      <c r="S37" s="686"/>
      <c r="T37" s="686"/>
      <c r="U37" s="686"/>
      <c r="V37" s="686"/>
      <c r="W37" s="686"/>
      <c r="X37" s="686"/>
      <c r="Y37" s="687"/>
      <c r="Z37" s="688">
        <v>3.8</v>
      </c>
      <c r="AA37" s="688"/>
      <c r="AB37" s="688"/>
      <c r="AC37" s="688"/>
      <c r="AD37" s="689" t="s">
        <v>241</v>
      </c>
      <c r="AE37" s="689"/>
      <c r="AF37" s="689"/>
      <c r="AG37" s="689"/>
      <c r="AH37" s="689"/>
      <c r="AI37" s="689"/>
      <c r="AJ37" s="689"/>
      <c r="AK37" s="689"/>
      <c r="AL37" s="690" t="s">
        <v>137</v>
      </c>
      <c r="AM37" s="691"/>
      <c r="AN37" s="691"/>
      <c r="AO37" s="692"/>
      <c r="AQ37" s="763" t="s">
        <v>338</v>
      </c>
      <c r="AR37" s="764"/>
      <c r="AS37" s="764"/>
      <c r="AT37" s="764"/>
      <c r="AU37" s="764"/>
      <c r="AV37" s="764"/>
      <c r="AW37" s="764"/>
      <c r="AX37" s="764"/>
      <c r="AY37" s="765"/>
      <c r="AZ37" s="685">
        <v>96891</v>
      </c>
      <c r="BA37" s="686"/>
      <c r="BB37" s="686"/>
      <c r="BC37" s="686"/>
      <c r="BD37" s="721"/>
      <c r="BE37" s="721"/>
      <c r="BF37" s="752"/>
      <c r="BG37" s="700" t="s">
        <v>339</v>
      </c>
      <c r="BH37" s="701"/>
      <c r="BI37" s="701"/>
      <c r="BJ37" s="701"/>
      <c r="BK37" s="701"/>
      <c r="BL37" s="701"/>
      <c r="BM37" s="701"/>
      <c r="BN37" s="701"/>
      <c r="BO37" s="701"/>
      <c r="BP37" s="701"/>
      <c r="BQ37" s="701"/>
      <c r="BR37" s="701"/>
      <c r="BS37" s="701"/>
      <c r="BT37" s="701"/>
      <c r="BU37" s="702"/>
      <c r="BV37" s="685">
        <v>278459</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125773</v>
      </c>
      <c r="CS37" s="721"/>
      <c r="CT37" s="721"/>
      <c r="CU37" s="721"/>
      <c r="CV37" s="721"/>
      <c r="CW37" s="721"/>
      <c r="CX37" s="721"/>
      <c r="CY37" s="722"/>
      <c r="CZ37" s="690">
        <v>1</v>
      </c>
      <c r="DA37" s="719"/>
      <c r="DB37" s="719"/>
      <c r="DC37" s="723"/>
      <c r="DD37" s="694">
        <v>79073</v>
      </c>
      <c r="DE37" s="721"/>
      <c r="DF37" s="721"/>
      <c r="DG37" s="721"/>
      <c r="DH37" s="721"/>
      <c r="DI37" s="721"/>
      <c r="DJ37" s="721"/>
      <c r="DK37" s="722"/>
      <c r="DL37" s="694">
        <v>75437</v>
      </c>
      <c r="DM37" s="721"/>
      <c r="DN37" s="721"/>
      <c r="DO37" s="721"/>
      <c r="DP37" s="721"/>
      <c r="DQ37" s="721"/>
      <c r="DR37" s="721"/>
      <c r="DS37" s="721"/>
      <c r="DT37" s="721"/>
      <c r="DU37" s="721"/>
      <c r="DV37" s="722"/>
      <c r="DW37" s="690">
        <v>1.7</v>
      </c>
      <c r="DX37" s="719"/>
      <c r="DY37" s="719"/>
      <c r="DZ37" s="719"/>
      <c r="EA37" s="719"/>
      <c r="EB37" s="719"/>
      <c r="EC37" s="720"/>
    </row>
    <row r="38" spans="2:133" ht="11.25" customHeight="1" x14ac:dyDescent="0.2">
      <c r="B38" s="682" t="s">
        <v>341</v>
      </c>
      <c r="C38" s="683"/>
      <c r="D38" s="683"/>
      <c r="E38" s="683"/>
      <c r="F38" s="683"/>
      <c r="G38" s="683"/>
      <c r="H38" s="683"/>
      <c r="I38" s="683"/>
      <c r="J38" s="683"/>
      <c r="K38" s="683"/>
      <c r="L38" s="683"/>
      <c r="M38" s="683"/>
      <c r="N38" s="683"/>
      <c r="O38" s="683"/>
      <c r="P38" s="683"/>
      <c r="Q38" s="684"/>
      <c r="R38" s="685">
        <v>131645</v>
      </c>
      <c r="S38" s="686"/>
      <c r="T38" s="686"/>
      <c r="U38" s="686"/>
      <c r="V38" s="686"/>
      <c r="W38" s="686"/>
      <c r="X38" s="686"/>
      <c r="Y38" s="687"/>
      <c r="Z38" s="688">
        <v>1</v>
      </c>
      <c r="AA38" s="688"/>
      <c r="AB38" s="688"/>
      <c r="AC38" s="688"/>
      <c r="AD38" s="689">
        <v>2843</v>
      </c>
      <c r="AE38" s="689"/>
      <c r="AF38" s="689"/>
      <c r="AG38" s="689"/>
      <c r="AH38" s="689"/>
      <c r="AI38" s="689"/>
      <c r="AJ38" s="689"/>
      <c r="AK38" s="689"/>
      <c r="AL38" s="690">
        <v>0.1</v>
      </c>
      <c r="AM38" s="691"/>
      <c r="AN38" s="691"/>
      <c r="AO38" s="692"/>
      <c r="AQ38" s="763" t="s">
        <v>342</v>
      </c>
      <c r="AR38" s="764"/>
      <c r="AS38" s="764"/>
      <c r="AT38" s="764"/>
      <c r="AU38" s="764"/>
      <c r="AV38" s="764"/>
      <c r="AW38" s="764"/>
      <c r="AX38" s="764"/>
      <c r="AY38" s="765"/>
      <c r="AZ38" s="685">
        <v>6951</v>
      </c>
      <c r="BA38" s="686"/>
      <c r="BB38" s="686"/>
      <c r="BC38" s="686"/>
      <c r="BD38" s="721"/>
      <c r="BE38" s="721"/>
      <c r="BF38" s="752"/>
      <c r="BG38" s="700" t="s">
        <v>343</v>
      </c>
      <c r="BH38" s="701"/>
      <c r="BI38" s="701"/>
      <c r="BJ38" s="701"/>
      <c r="BK38" s="701"/>
      <c r="BL38" s="701"/>
      <c r="BM38" s="701"/>
      <c r="BN38" s="701"/>
      <c r="BO38" s="701"/>
      <c r="BP38" s="701"/>
      <c r="BQ38" s="701"/>
      <c r="BR38" s="701"/>
      <c r="BS38" s="701"/>
      <c r="BT38" s="701"/>
      <c r="BU38" s="702"/>
      <c r="BV38" s="685">
        <v>2649</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853051</v>
      </c>
      <c r="CS38" s="686"/>
      <c r="CT38" s="686"/>
      <c r="CU38" s="686"/>
      <c r="CV38" s="686"/>
      <c r="CW38" s="686"/>
      <c r="CX38" s="686"/>
      <c r="CY38" s="687"/>
      <c r="CZ38" s="690">
        <v>6.8</v>
      </c>
      <c r="DA38" s="719"/>
      <c r="DB38" s="719"/>
      <c r="DC38" s="723"/>
      <c r="DD38" s="694">
        <v>672450</v>
      </c>
      <c r="DE38" s="686"/>
      <c r="DF38" s="686"/>
      <c r="DG38" s="686"/>
      <c r="DH38" s="686"/>
      <c r="DI38" s="686"/>
      <c r="DJ38" s="686"/>
      <c r="DK38" s="687"/>
      <c r="DL38" s="694">
        <v>630813</v>
      </c>
      <c r="DM38" s="686"/>
      <c r="DN38" s="686"/>
      <c r="DO38" s="686"/>
      <c r="DP38" s="686"/>
      <c r="DQ38" s="686"/>
      <c r="DR38" s="686"/>
      <c r="DS38" s="686"/>
      <c r="DT38" s="686"/>
      <c r="DU38" s="686"/>
      <c r="DV38" s="687"/>
      <c r="DW38" s="690">
        <v>14</v>
      </c>
      <c r="DX38" s="719"/>
      <c r="DY38" s="719"/>
      <c r="DZ38" s="719"/>
      <c r="EA38" s="719"/>
      <c r="EB38" s="719"/>
      <c r="EC38" s="720"/>
    </row>
    <row r="39" spans="2:133" ht="11.25" customHeight="1" x14ac:dyDescent="0.2">
      <c r="B39" s="682" t="s">
        <v>345</v>
      </c>
      <c r="C39" s="683"/>
      <c r="D39" s="683"/>
      <c r="E39" s="683"/>
      <c r="F39" s="683"/>
      <c r="G39" s="683"/>
      <c r="H39" s="683"/>
      <c r="I39" s="683"/>
      <c r="J39" s="683"/>
      <c r="K39" s="683"/>
      <c r="L39" s="683"/>
      <c r="M39" s="683"/>
      <c r="N39" s="683"/>
      <c r="O39" s="683"/>
      <c r="P39" s="683"/>
      <c r="Q39" s="684"/>
      <c r="R39" s="685">
        <v>2127383</v>
      </c>
      <c r="S39" s="686"/>
      <c r="T39" s="686"/>
      <c r="U39" s="686"/>
      <c r="V39" s="686"/>
      <c r="W39" s="686"/>
      <c r="X39" s="686"/>
      <c r="Y39" s="687"/>
      <c r="Z39" s="688">
        <v>15.8</v>
      </c>
      <c r="AA39" s="688"/>
      <c r="AB39" s="688"/>
      <c r="AC39" s="688"/>
      <c r="AD39" s="689" t="s">
        <v>178</v>
      </c>
      <c r="AE39" s="689"/>
      <c r="AF39" s="689"/>
      <c r="AG39" s="689"/>
      <c r="AH39" s="689"/>
      <c r="AI39" s="689"/>
      <c r="AJ39" s="689"/>
      <c r="AK39" s="689"/>
      <c r="AL39" s="690" t="s">
        <v>241</v>
      </c>
      <c r="AM39" s="691"/>
      <c r="AN39" s="691"/>
      <c r="AO39" s="692"/>
      <c r="AQ39" s="763" t="s">
        <v>346</v>
      </c>
      <c r="AR39" s="764"/>
      <c r="AS39" s="764"/>
      <c r="AT39" s="764"/>
      <c r="AU39" s="764"/>
      <c r="AV39" s="764"/>
      <c r="AW39" s="764"/>
      <c r="AX39" s="764"/>
      <c r="AY39" s="765"/>
      <c r="AZ39" s="685" t="s">
        <v>178</v>
      </c>
      <c r="BA39" s="686"/>
      <c r="BB39" s="686"/>
      <c r="BC39" s="686"/>
      <c r="BD39" s="721"/>
      <c r="BE39" s="721"/>
      <c r="BF39" s="752"/>
      <c r="BG39" s="700" t="s">
        <v>347</v>
      </c>
      <c r="BH39" s="701"/>
      <c r="BI39" s="701"/>
      <c r="BJ39" s="701"/>
      <c r="BK39" s="701"/>
      <c r="BL39" s="701"/>
      <c r="BM39" s="701"/>
      <c r="BN39" s="701"/>
      <c r="BO39" s="701"/>
      <c r="BP39" s="701"/>
      <c r="BQ39" s="701"/>
      <c r="BR39" s="701"/>
      <c r="BS39" s="701"/>
      <c r="BT39" s="701"/>
      <c r="BU39" s="702"/>
      <c r="BV39" s="685">
        <v>4168</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777643</v>
      </c>
      <c r="CS39" s="721"/>
      <c r="CT39" s="721"/>
      <c r="CU39" s="721"/>
      <c r="CV39" s="721"/>
      <c r="CW39" s="721"/>
      <c r="CX39" s="721"/>
      <c r="CY39" s="722"/>
      <c r="CZ39" s="690">
        <v>6.2</v>
      </c>
      <c r="DA39" s="719"/>
      <c r="DB39" s="719"/>
      <c r="DC39" s="723"/>
      <c r="DD39" s="694">
        <v>634260</v>
      </c>
      <c r="DE39" s="721"/>
      <c r="DF39" s="721"/>
      <c r="DG39" s="721"/>
      <c r="DH39" s="721"/>
      <c r="DI39" s="721"/>
      <c r="DJ39" s="721"/>
      <c r="DK39" s="722"/>
      <c r="DL39" s="694" t="s">
        <v>178</v>
      </c>
      <c r="DM39" s="721"/>
      <c r="DN39" s="721"/>
      <c r="DO39" s="721"/>
      <c r="DP39" s="721"/>
      <c r="DQ39" s="721"/>
      <c r="DR39" s="721"/>
      <c r="DS39" s="721"/>
      <c r="DT39" s="721"/>
      <c r="DU39" s="721"/>
      <c r="DV39" s="722"/>
      <c r="DW39" s="690" t="s">
        <v>178</v>
      </c>
      <c r="DX39" s="719"/>
      <c r="DY39" s="719"/>
      <c r="DZ39" s="719"/>
      <c r="EA39" s="719"/>
      <c r="EB39" s="719"/>
      <c r="EC39" s="720"/>
    </row>
    <row r="40" spans="2:133" ht="11.25" customHeight="1" x14ac:dyDescent="0.2">
      <c r="B40" s="682" t="s">
        <v>349</v>
      </c>
      <c r="C40" s="683"/>
      <c r="D40" s="683"/>
      <c r="E40" s="683"/>
      <c r="F40" s="683"/>
      <c r="G40" s="683"/>
      <c r="H40" s="683"/>
      <c r="I40" s="683"/>
      <c r="J40" s="683"/>
      <c r="K40" s="683"/>
      <c r="L40" s="683"/>
      <c r="M40" s="683"/>
      <c r="N40" s="683"/>
      <c r="O40" s="683"/>
      <c r="P40" s="683"/>
      <c r="Q40" s="684"/>
      <c r="R40" s="685" t="s">
        <v>178</v>
      </c>
      <c r="S40" s="686"/>
      <c r="T40" s="686"/>
      <c r="U40" s="686"/>
      <c r="V40" s="686"/>
      <c r="W40" s="686"/>
      <c r="X40" s="686"/>
      <c r="Y40" s="687"/>
      <c r="Z40" s="688" t="s">
        <v>178</v>
      </c>
      <c r="AA40" s="688"/>
      <c r="AB40" s="688"/>
      <c r="AC40" s="688"/>
      <c r="AD40" s="689" t="s">
        <v>178</v>
      </c>
      <c r="AE40" s="689"/>
      <c r="AF40" s="689"/>
      <c r="AG40" s="689"/>
      <c r="AH40" s="689"/>
      <c r="AI40" s="689"/>
      <c r="AJ40" s="689"/>
      <c r="AK40" s="689"/>
      <c r="AL40" s="690" t="s">
        <v>146</v>
      </c>
      <c r="AM40" s="691"/>
      <c r="AN40" s="691"/>
      <c r="AO40" s="692"/>
      <c r="AQ40" s="763" t="s">
        <v>350</v>
      </c>
      <c r="AR40" s="764"/>
      <c r="AS40" s="764"/>
      <c r="AT40" s="764"/>
      <c r="AU40" s="764"/>
      <c r="AV40" s="764"/>
      <c r="AW40" s="764"/>
      <c r="AX40" s="764"/>
      <c r="AY40" s="765"/>
      <c r="AZ40" s="685" t="s">
        <v>146</v>
      </c>
      <c r="BA40" s="686"/>
      <c r="BB40" s="686"/>
      <c r="BC40" s="686"/>
      <c r="BD40" s="721"/>
      <c r="BE40" s="721"/>
      <c r="BF40" s="752"/>
      <c r="BG40" s="772" t="s">
        <v>351</v>
      </c>
      <c r="BH40" s="773"/>
      <c r="BI40" s="773"/>
      <c r="BJ40" s="773"/>
      <c r="BK40" s="773"/>
      <c r="BL40" s="236"/>
      <c r="BM40" s="701" t="s">
        <v>352</v>
      </c>
      <c r="BN40" s="701"/>
      <c r="BO40" s="701"/>
      <c r="BP40" s="701"/>
      <c r="BQ40" s="701"/>
      <c r="BR40" s="701"/>
      <c r="BS40" s="701"/>
      <c r="BT40" s="701"/>
      <c r="BU40" s="702"/>
      <c r="BV40" s="685">
        <v>97</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84440</v>
      </c>
      <c r="CS40" s="686"/>
      <c r="CT40" s="686"/>
      <c r="CU40" s="686"/>
      <c r="CV40" s="686"/>
      <c r="CW40" s="686"/>
      <c r="CX40" s="686"/>
      <c r="CY40" s="687"/>
      <c r="CZ40" s="690">
        <v>0.7</v>
      </c>
      <c r="DA40" s="719"/>
      <c r="DB40" s="719"/>
      <c r="DC40" s="723"/>
      <c r="DD40" s="694" t="s">
        <v>241</v>
      </c>
      <c r="DE40" s="686"/>
      <c r="DF40" s="686"/>
      <c r="DG40" s="686"/>
      <c r="DH40" s="686"/>
      <c r="DI40" s="686"/>
      <c r="DJ40" s="686"/>
      <c r="DK40" s="687"/>
      <c r="DL40" s="694" t="s">
        <v>241</v>
      </c>
      <c r="DM40" s="686"/>
      <c r="DN40" s="686"/>
      <c r="DO40" s="686"/>
      <c r="DP40" s="686"/>
      <c r="DQ40" s="686"/>
      <c r="DR40" s="686"/>
      <c r="DS40" s="686"/>
      <c r="DT40" s="686"/>
      <c r="DU40" s="686"/>
      <c r="DV40" s="687"/>
      <c r="DW40" s="690" t="s">
        <v>241</v>
      </c>
      <c r="DX40" s="719"/>
      <c r="DY40" s="719"/>
      <c r="DZ40" s="719"/>
      <c r="EA40" s="719"/>
      <c r="EB40" s="719"/>
      <c r="EC40" s="720"/>
    </row>
    <row r="41" spans="2:133" ht="11.25" customHeight="1" x14ac:dyDescent="0.2">
      <c r="B41" s="682" t="s">
        <v>354</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241</v>
      </c>
      <c r="AA41" s="688"/>
      <c r="AB41" s="688"/>
      <c r="AC41" s="688"/>
      <c r="AD41" s="689" t="s">
        <v>178</v>
      </c>
      <c r="AE41" s="689"/>
      <c r="AF41" s="689"/>
      <c r="AG41" s="689"/>
      <c r="AH41" s="689"/>
      <c r="AI41" s="689"/>
      <c r="AJ41" s="689"/>
      <c r="AK41" s="689"/>
      <c r="AL41" s="690" t="s">
        <v>178</v>
      </c>
      <c r="AM41" s="691"/>
      <c r="AN41" s="691"/>
      <c r="AO41" s="692"/>
      <c r="AQ41" s="763" t="s">
        <v>355</v>
      </c>
      <c r="AR41" s="764"/>
      <c r="AS41" s="764"/>
      <c r="AT41" s="764"/>
      <c r="AU41" s="764"/>
      <c r="AV41" s="764"/>
      <c r="AW41" s="764"/>
      <c r="AX41" s="764"/>
      <c r="AY41" s="765"/>
      <c r="AZ41" s="685">
        <v>222848</v>
      </c>
      <c r="BA41" s="686"/>
      <c r="BB41" s="686"/>
      <c r="BC41" s="686"/>
      <c r="BD41" s="721"/>
      <c r="BE41" s="721"/>
      <c r="BF41" s="752"/>
      <c r="BG41" s="772"/>
      <c r="BH41" s="773"/>
      <c r="BI41" s="773"/>
      <c r="BJ41" s="773"/>
      <c r="BK41" s="773"/>
      <c r="BL41" s="236"/>
      <c r="BM41" s="701" t="s">
        <v>356</v>
      </c>
      <c r="BN41" s="701"/>
      <c r="BO41" s="701"/>
      <c r="BP41" s="701"/>
      <c r="BQ41" s="701"/>
      <c r="BR41" s="701"/>
      <c r="BS41" s="701"/>
      <c r="BT41" s="701"/>
      <c r="BU41" s="702"/>
      <c r="BV41" s="685">
        <v>1</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241</v>
      </c>
      <c r="CS41" s="721"/>
      <c r="CT41" s="721"/>
      <c r="CU41" s="721"/>
      <c r="CV41" s="721"/>
      <c r="CW41" s="721"/>
      <c r="CX41" s="721"/>
      <c r="CY41" s="722"/>
      <c r="CZ41" s="690" t="s">
        <v>241</v>
      </c>
      <c r="DA41" s="719"/>
      <c r="DB41" s="719"/>
      <c r="DC41" s="723"/>
      <c r="DD41" s="694" t="s">
        <v>241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358</v>
      </c>
      <c r="C42" s="683"/>
      <c r="D42" s="683"/>
      <c r="E42" s="683"/>
      <c r="F42" s="683"/>
      <c r="G42" s="683"/>
      <c r="H42" s="683"/>
      <c r="I42" s="683"/>
      <c r="J42" s="683"/>
      <c r="K42" s="683"/>
      <c r="L42" s="683"/>
      <c r="M42" s="683"/>
      <c r="N42" s="683"/>
      <c r="O42" s="683"/>
      <c r="P42" s="683"/>
      <c r="Q42" s="684"/>
      <c r="R42" s="685">
        <v>156083</v>
      </c>
      <c r="S42" s="686"/>
      <c r="T42" s="686"/>
      <c r="U42" s="686"/>
      <c r="V42" s="686"/>
      <c r="W42" s="686"/>
      <c r="X42" s="686"/>
      <c r="Y42" s="687"/>
      <c r="Z42" s="688">
        <v>1.2</v>
      </c>
      <c r="AA42" s="688"/>
      <c r="AB42" s="688"/>
      <c r="AC42" s="688"/>
      <c r="AD42" s="689" t="s">
        <v>241</v>
      </c>
      <c r="AE42" s="689"/>
      <c r="AF42" s="689"/>
      <c r="AG42" s="689"/>
      <c r="AH42" s="689"/>
      <c r="AI42" s="689"/>
      <c r="AJ42" s="689"/>
      <c r="AK42" s="689"/>
      <c r="AL42" s="690" t="s">
        <v>178</v>
      </c>
      <c r="AM42" s="691"/>
      <c r="AN42" s="691"/>
      <c r="AO42" s="692"/>
      <c r="AQ42" s="784" t="s">
        <v>359</v>
      </c>
      <c r="AR42" s="785"/>
      <c r="AS42" s="785"/>
      <c r="AT42" s="785"/>
      <c r="AU42" s="785"/>
      <c r="AV42" s="785"/>
      <c r="AW42" s="785"/>
      <c r="AX42" s="785"/>
      <c r="AY42" s="786"/>
      <c r="AZ42" s="776">
        <v>623252</v>
      </c>
      <c r="BA42" s="777"/>
      <c r="BB42" s="777"/>
      <c r="BC42" s="777"/>
      <c r="BD42" s="756"/>
      <c r="BE42" s="756"/>
      <c r="BF42" s="758"/>
      <c r="BG42" s="774"/>
      <c r="BH42" s="775"/>
      <c r="BI42" s="775"/>
      <c r="BJ42" s="775"/>
      <c r="BK42" s="775"/>
      <c r="BL42" s="237"/>
      <c r="BM42" s="711" t="s">
        <v>360</v>
      </c>
      <c r="BN42" s="711"/>
      <c r="BO42" s="711"/>
      <c r="BP42" s="711"/>
      <c r="BQ42" s="711"/>
      <c r="BR42" s="711"/>
      <c r="BS42" s="711"/>
      <c r="BT42" s="711"/>
      <c r="BU42" s="712"/>
      <c r="BV42" s="776">
        <v>349</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2969738</v>
      </c>
      <c r="CS42" s="686"/>
      <c r="CT42" s="686"/>
      <c r="CU42" s="686"/>
      <c r="CV42" s="686"/>
      <c r="CW42" s="686"/>
      <c r="CX42" s="686"/>
      <c r="CY42" s="687"/>
      <c r="CZ42" s="690">
        <v>23.8</v>
      </c>
      <c r="DA42" s="691"/>
      <c r="DB42" s="691"/>
      <c r="DC42" s="703"/>
      <c r="DD42" s="694">
        <v>185817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362</v>
      </c>
      <c r="C43" s="736"/>
      <c r="D43" s="736"/>
      <c r="E43" s="736"/>
      <c r="F43" s="736"/>
      <c r="G43" s="736"/>
      <c r="H43" s="736"/>
      <c r="I43" s="736"/>
      <c r="J43" s="736"/>
      <c r="K43" s="736"/>
      <c r="L43" s="736"/>
      <c r="M43" s="736"/>
      <c r="N43" s="736"/>
      <c r="O43" s="736"/>
      <c r="P43" s="736"/>
      <c r="Q43" s="737"/>
      <c r="R43" s="776">
        <v>13464162</v>
      </c>
      <c r="S43" s="777"/>
      <c r="T43" s="777"/>
      <c r="U43" s="777"/>
      <c r="V43" s="777"/>
      <c r="W43" s="777"/>
      <c r="X43" s="777"/>
      <c r="Y43" s="778"/>
      <c r="Z43" s="779">
        <v>100</v>
      </c>
      <c r="AA43" s="779"/>
      <c r="AB43" s="779"/>
      <c r="AC43" s="779"/>
      <c r="AD43" s="780">
        <v>4352147</v>
      </c>
      <c r="AE43" s="780"/>
      <c r="AF43" s="780"/>
      <c r="AG43" s="780"/>
      <c r="AH43" s="780"/>
      <c r="AI43" s="780"/>
      <c r="AJ43" s="780"/>
      <c r="AK43" s="780"/>
      <c r="AL43" s="781">
        <v>100</v>
      </c>
      <c r="AM43" s="757"/>
      <c r="AN43" s="757"/>
      <c r="AO43" s="782"/>
      <c r="BV43" s="238"/>
      <c r="BW43" s="238"/>
      <c r="BX43" s="238"/>
      <c r="BY43" s="238"/>
      <c r="BZ43" s="238"/>
      <c r="CA43" s="238"/>
      <c r="CB43" s="238"/>
      <c r="CD43" s="682" t="s">
        <v>363</v>
      </c>
      <c r="CE43" s="683"/>
      <c r="CF43" s="683"/>
      <c r="CG43" s="683"/>
      <c r="CH43" s="683"/>
      <c r="CI43" s="683"/>
      <c r="CJ43" s="683"/>
      <c r="CK43" s="683"/>
      <c r="CL43" s="683"/>
      <c r="CM43" s="683"/>
      <c r="CN43" s="683"/>
      <c r="CO43" s="683"/>
      <c r="CP43" s="683"/>
      <c r="CQ43" s="684"/>
      <c r="CR43" s="685">
        <v>79740</v>
      </c>
      <c r="CS43" s="721"/>
      <c r="CT43" s="721"/>
      <c r="CU43" s="721"/>
      <c r="CV43" s="721"/>
      <c r="CW43" s="721"/>
      <c r="CX43" s="721"/>
      <c r="CY43" s="722"/>
      <c r="CZ43" s="690">
        <v>0.6</v>
      </c>
      <c r="DA43" s="719"/>
      <c r="DB43" s="719"/>
      <c r="DC43" s="723"/>
      <c r="DD43" s="694">
        <v>79740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311</v>
      </c>
      <c r="CE44" s="798"/>
      <c r="CF44" s="682" t="s">
        <v>364</v>
      </c>
      <c r="CG44" s="683"/>
      <c r="CH44" s="683"/>
      <c r="CI44" s="683"/>
      <c r="CJ44" s="683"/>
      <c r="CK44" s="683"/>
      <c r="CL44" s="683"/>
      <c r="CM44" s="683"/>
      <c r="CN44" s="683"/>
      <c r="CO44" s="683"/>
      <c r="CP44" s="683"/>
      <c r="CQ44" s="684"/>
      <c r="CR44" s="685">
        <v>2963507</v>
      </c>
      <c r="CS44" s="686"/>
      <c r="CT44" s="686"/>
      <c r="CU44" s="686"/>
      <c r="CV44" s="686"/>
      <c r="CW44" s="686"/>
      <c r="CX44" s="686"/>
      <c r="CY44" s="687"/>
      <c r="CZ44" s="690">
        <v>23.7</v>
      </c>
      <c r="DA44" s="691"/>
      <c r="DB44" s="691"/>
      <c r="DC44" s="703"/>
      <c r="DD44" s="694">
        <v>182952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366</v>
      </c>
      <c r="CG45" s="683"/>
      <c r="CH45" s="683"/>
      <c r="CI45" s="683"/>
      <c r="CJ45" s="683"/>
      <c r="CK45" s="683"/>
      <c r="CL45" s="683"/>
      <c r="CM45" s="683"/>
      <c r="CN45" s="683"/>
      <c r="CO45" s="683"/>
      <c r="CP45" s="683"/>
      <c r="CQ45" s="684"/>
      <c r="CR45" s="685">
        <v>237030</v>
      </c>
      <c r="CS45" s="721"/>
      <c r="CT45" s="721"/>
      <c r="CU45" s="721"/>
      <c r="CV45" s="721"/>
      <c r="CW45" s="721"/>
      <c r="CX45" s="721"/>
      <c r="CY45" s="722"/>
      <c r="CZ45" s="690">
        <v>1.9</v>
      </c>
      <c r="DA45" s="719"/>
      <c r="DB45" s="719"/>
      <c r="DC45" s="723"/>
      <c r="DD45" s="694">
        <v>15858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368</v>
      </c>
      <c r="CG46" s="683"/>
      <c r="CH46" s="683"/>
      <c r="CI46" s="683"/>
      <c r="CJ46" s="683"/>
      <c r="CK46" s="683"/>
      <c r="CL46" s="683"/>
      <c r="CM46" s="683"/>
      <c r="CN46" s="683"/>
      <c r="CO46" s="683"/>
      <c r="CP46" s="683"/>
      <c r="CQ46" s="684"/>
      <c r="CR46" s="685">
        <v>2675304</v>
      </c>
      <c r="CS46" s="686"/>
      <c r="CT46" s="686"/>
      <c r="CU46" s="686"/>
      <c r="CV46" s="686"/>
      <c r="CW46" s="686"/>
      <c r="CX46" s="686"/>
      <c r="CY46" s="687"/>
      <c r="CZ46" s="690">
        <v>21.4</v>
      </c>
      <c r="DA46" s="691"/>
      <c r="DB46" s="691"/>
      <c r="DC46" s="703"/>
      <c r="DD46" s="694">
        <v>164721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370</v>
      </c>
      <c r="CG47" s="683"/>
      <c r="CH47" s="683"/>
      <c r="CI47" s="683"/>
      <c r="CJ47" s="683"/>
      <c r="CK47" s="683"/>
      <c r="CL47" s="683"/>
      <c r="CM47" s="683"/>
      <c r="CN47" s="683"/>
      <c r="CO47" s="683"/>
      <c r="CP47" s="683"/>
      <c r="CQ47" s="684"/>
      <c r="CR47" s="685">
        <v>6231</v>
      </c>
      <c r="CS47" s="721"/>
      <c r="CT47" s="721"/>
      <c r="CU47" s="721"/>
      <c r="CV47" s="721"/>
      <c r="CW47" s="721"/>
      <c r="CX47" s="721"/>
      <c r="CY47" s="722"/>
      <c r="CZ47" s="690">
        <v>0</v>
      </c>
      <c r="DA47" s="719"/>
      <c r="DB47" s="719"/>
      <c r="DC47" s="723"/>
      <c r="DD47" s="694">
        <v>2865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371</v>
      </c>
      <c r="CG48" s="683"/>
      <c r="CH48" s="683"/>
      <c r="CI48" s="683"/>
      <c r="CJ48" s="683"/>
      <c r="CK48" s="683"/>
      <c r="CL48" s="683"/>
      <c r="CM48" s="683"/>
      <c r="CN48" s="683"/>
      <c r="CO48" s="683"/>
      <c r="CP48" s="683"/>
      <c r="CQ48" s="684"/>
      <c r="CR48" s="685" t="s">
        <v>241</v>
      </c>
      <c r="CS48" s="686"/>
      <c r="CT48" s="686"/>
      <c r="CU48" s="686"/>
      <c r="CV48" s="686"/>
      <c r="CW48" s="686"/>
      <c r="CX48" s="686"/>
      <c r="CY48" s="687"/>
      <c r="CZ48" s="690" t="s">
        <v>241</v>
      </c>
      <c r="DA48" s="691"/>
      <c r="DB48" s="691"/>
      <c r="DC48" s="703"/>
      <c r="DD48" s="694" t="s">
        <v>241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372</v>
      </c>
      <c r="CE49" s="736"/>
      <c r="CF49" s="736"/>
      <c r="CG49" s="736"/>
      <c r="CH49" s="736"/>
      <c r="CI49" s="736"/>
      <c r="CJ49" s="736"/>
      <c r="CK49" s="736"/>
      <c r="CL49" s="736"/>
      <c r="CM49" s="736"/>
      <c r="CN49" s="736"/>
      <c r="CO49" s="736"/>
      <c r="CP49" s="736"/>
      <c r="CQ49" s="737"/>
      <c r="CR49" s="776">
        <v>12494461</v>
      </c>
      <c r="CS49" s="756"/>
      <c r="CT49" s="756"/>
      <c r="CU49" s="756"/>
      <c r="CV49" s="756"/>
      <c r="CW49" s="756"/>
      <c r="CX49" s="756"/>
      <c r="CY49" s="787"/>
      <c r="CZ49" s="781">
        <v>100</v>
      </c>
      <c r="DA49" s="788"/>
      <c r="DB49" s="788"/>
      <c r="DC49" s="789"/>
      <c r="DD49" s="790">
        <v>5225776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fMXdUEQUqh12k9p7EQ5t2H9LH0TA9SVx+o1fZSmmStjhVnsHDfGsgS5hWg57vI7fFnDpJ+aYZqoGjdnX3gJEA==" saltValue="e4CpuZALztZLRBRQd40Mc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374</v>
      </c>
      <c r="DK2" s="833"/>
      <c r="DL2" s="833"/>
      <c r="DM2" s="833"/>
      <c r="DN2" s="833"/>
      <c r="DO2" s="834"/>
      <c r="DP2" s="251"/>
      <c r="DQ2" s="832" t="s">
        <v>375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8"/>
      <c r="BA5" s="258"/>
      <c r="BB5" s="258"/>
      <c r="BC5" s="258"/>
      <c r="BD5" s="258"/>
      <c r="BE5" s="259"/>
      <c r="BF5" s="259"/>
      <c r="BG5" s="259"/>
      <c r="BH5" s="259"/>
      <c r="BI5" s="259"/>
      <c r="BJ5" s="259"/>
      <c r="BK5" s="259"/>
      <c r="BL5" s="259"/>
      <c r="BM5" s="259"/>
      <c r="BN5" s="259"/>
      <c r="BO5" s="259"/>
      <c r="BP5" s="259"/>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395</v>
      </c>
      <c r="C7" s="818"/>
      <c r="D7" s="818"/>
      <c r="E7" s="818"/>
      <c r="F7" s="818"/>
      <c r="G7" s="818"/>
      <c r="H7" s="818"/>
      <c r="I7" s="818"/>
      <c r="J7" s="818"/>
      <c r="K7" s="818"/>
      <c r="L7" s="818"/>
      <c r="M7" s="818"/>
      <c r="N7" s="818"/>
      <c r="O7" s="818"/>
      <c r="P7" s="819"/>
      <c r="Q7" s="820">
        <v>13464</v>
      </c>
      <c r="R7" s="821"/>
      <c r="S7" s="821"/>
      <c r="T7" s="821"/>
      <c r="U7" s="821"/>
      <c r="V7" s="821">
        <v>12494</v>
      </c>
      <c r="W7" s="821"/>
      <c r="X7" s="821"/>
      <c r="Y7" s="821"/>
      <c r="Z7" s="821"/>
      <c r="AA7" s="821">
        <v>970</v>
      </c>
      <c r="AB7" s="821"/>
      <c r="AC7" s="821"/>
      <c r="AD7" s="821"/>
      <c r="AE7" s="822"/>
      <c r="AF7" s="823">
        <v>418</v>
      </c>
      <c r="AG7" s="824"/>
      <c r="AH7" s="824"/>
      <c r="AI7" s="824"/>
      <c r="AJ7" s="825"/>
      <c r="AK7" s="860">
        <v>1709</v>
      </c>
      <c r="AL7" s="861"/>
      <c r="AM7" s="861"/>
      <c r="AN7" s="861"/>
      <c r="AO7" s="861"/>
      <c r="AP7" s="861">
        <v>7539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577</v>
      </c>
      <c r="BT7" s="865"/>
      <c r="BU7" s="865"/>
      <c r="BV7" s="865"/>
      <c r="BW7" s="865"/>
      <c r="BX7" s="865"/>
      <c r="BY7" s="865"/>
      <c r="BZ7" s="865"/>
      <c r="CA7" s="865"/>
      <c r="CB7" s="865"/>
      <c r="CC7" s="865"/>
      <c r="CD7" s="865"/>
      <c r="CE7" s="865"/>
      <c r="CF7" s="865"/>
      <c r="CG7" s="866"/>
      <c r="CH7" s="857">
        <v>5</v>
      </c>
      <c r="CI7" s="858"/>
      <c r="CJ7" s="858"/>
      <c r="CK7" s="858"/>
      <c r="CL7" s="859"/>
      <c r="CM7" s="857">
        <v>46</v>
      </c>
      <c r="CN7" s="858"/>
      <c r="CO7" s="858"/>
      <c r="CP7" s="858"/>
      <c r="CQ7" s="859"/>
      <c r="CR7" s="857">
        <v>30</v>
      </c>
      <c r="CS7" s="858"/>
      <c r="CT7" s="858"/>
      <c r="CU7" s="858"/>
      <c r="CV7" s="859"/>
      <c r="CW7" s="857" t="s">
        <v>591</v>
      </c>
      <c r="CX7" s="858"/>
      <c r="CY7" s="858"/>
      <c r="CZ7" s="858"/>
      <c r="DA7" s="859"/>
      <c r="DB7" s="857" t="s">
        <v>592</v>
      </c>
      <c r="DC7" s="858"/>
      <c r="DD7" s="858"/>
      <c r="DE7" s="858"/>
      <c r="DF7" s="859"/>
      <c r="DG7" s="857" t="s">
        <v>591</v>
      </c>
      <c r="DH7" s="858"/>
      <c r="DI7" s="858"/>
      <c r="DJ7" s="858"/>
      <c r="DK7" s="859"/>
      <c r="DL7" s="857" t="s">
        <v>590</v>
      </c>
      <c r="DM7" s="858"/>
      <c r="DN7" s="858"/>
      <c r="DO7" s="858"/>
      <c r="DP7" s="859"/>
      <c r="DQ7" s="857" t="s">
        <v>593</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578</v>
      </c>
      <c r="BT8" s="855"/>
      <c r="BU8" s="855"/>
      <c r="BV8" s="855"/>
      <c r="BW8" s="855"/>
      <c r="BX8" s="855"/>
      <c r="BY8" s="855"/>
      <c r="BZ8" s="855"/>
      <c r="CA8" s="855"/>
      <c r="CB8" s="855"/>
      <c r="CC8" s="855"/>
      <c r="CD8" s="855"/>
      <c r="CE8" s="855"/>
      <c r="CF8" s="855"/>
      <c r="CG8" s="856"/>
      <c r="CH8" s="867">
        <v>-717</v>
      </c>
      <c r="CI8" s="868"/>
      <c r="CJ8" s="868"/>
      <c r="CK8" s="868"/>
      <c r="CL8" s="869"/>
      <c r="CM8" s="867">
        <v>-10575</v>
      </c>
      <c r="CN8" s="868"/>
      <c r="CO8" s="868"/>
      <c r="CP8" s="868"/>
      <c r="CQ8" s="869"/>
      <c r="CR8" s="867">
        <v>0</v>
      </c>
      <c r="CS8" s="868"/>
      <c r="CT8" s="868"/>
      <c r="CU8" s="868"/>
      <c r="CV8" s="869"/>
      <c r="CW8" s="867" t="s">
        <v>588</v>
      </c>
      <c r="CX8" s="868"/>
      <c r="CY8" s="868"/>
      <c r="CZ8" s="868"/>
      <c r="DA8" s="869"/>
      <c r="DB8" s="867">
        <v>17</v>
      </c>
      <c r="DC8" s="868"/>
      <c r="DD8" s="868"/>
      <c r="DE8" s="868"/>
      <c r="DF8" s="869"/>
      <c r="DG8" s="867" t="s">
        <v>589</v>
      </c>
      <c r="DH8" s="868"/>
      <c r="DI8" s="868"/>
      <c r="DJ8" s="868"/>
      <c r="DK8" s="869"/>
      <c r="DL8" s="867" t="s">
        <v>589</v>
      </c>
      <c r="DM8" s="868"/>
      <c r="DN8" s="868"/>
      <c r="DO8" s="868"/>
      <c r="DP8" s="869"/>
      <c r="DQ8" s="867" t="s">
        <v>590</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579</v>
      </c>
      <c r="BT9" s="855"/>
      <c r="BU9" s="855"/>
      <c r="BV9" s="855"/>
      <c r="BW9" s="855"/>
      <c r="BX9" s="855"/>
      <c r="BY9" s="855"/>
      <c r="BZ9" s="855"/>
      <c r="CA9" s="855"/>
      <c r="CB9" s="855"/>
      <c r="CC9" s="855"/>
      <c r="CD9" s="855"/>
      <c r="CE9" s="855"/>
      <c r="CF9" s="855"/>
      <c r="CG9" s="856"/>
      <c r="CH9" s="867">
        <v>28</v>
      </c>
      <c r="CI9" s="868"/>
      <c r="CJ9" s="868"/>
      <c r="CK9" s="868"/>
      <c r="CL9" s="869"/>
      <c r="CM9" s="867">
        <v>1070</v>
      </c>
      <c r="CN9" s="868"/>
      <c r="CO9" s="868"/>
      <c r="CP9" s="868"/>
      <c r="CQ9" s="869"/>
      <c r="CR9" s="867">
        <v>35</v>
      </c>
      <c r="CS9" s="868"/>
      <c r="CT9" s="868"/>
      <c r="CU9" s="868"/>
      <c r="CV9" s="869"/>
      <c r="CW9" s="867" t="s">
        <v>594</v>
      </c>
      <c r="CX9" s="868"/>
      <c r="CY9" s="868"/>
      <c r="CZ9" s="868"/>
      <c r="DA9" s="869"/>
      <c r="DB9" s="867" t="s">
        <v>591</v>
      </c>
      <c r="DC9" s="868"/>
      <c r="DD9" s="868"/>
      <c r="DE9" s="868"/>
      <c r="DF9" s="869"/>
      <c r="DG9" s="867" t="s">
        <v>590</v>
      </c>
      <c r="DH9" s="868"/>
      <c r="DI9" s="868"/>
      <c r="DJ9" s="868"/>
      <c r="DK9" s="869"/>
      <c r="DL9" s="867" t="s">
        <v>591</v>
      </c>
      <c r="DM9" s="868"/>
      <c r="DN9" s="868"/>
      <c r="DO9" s="868"/>
      <c r="DP9" s="869"/>
      <c r="DQ9" s="867" t="s">
        <v>590</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397</v>
      </c>
      <c r="B23" s="876" t="s">
        <v>398</v>
      </c>
      <c r="C23" s="877"/>
      <c r="D23" s="877"/>
      <c r="E23" s="877"/>
      <c r="F23" s="877"/>
      <c r="G23" s="877"/>
      <c r="H23" s="877"/>
      <c r="I23" s="877"/>
      <c r="J23" s="877"/>
      <c r="K23" s="877"/>
      <c r="L23" s="877"/>
      <c r="M23" s="877"/>
      <c r="N23" s="877"/>
      <c r="O23" s="877"/>
      <c r="P23" s="878"/>
      <c r="Q23" s="879">
        <v>13464</v>
      </c>
      <c r="R23" s="880"/>
      <c r="S23" s="880"/>
      <c r="T23" s="880"/>
      <c r="U23" s="880"/>
      <c r="V23" s="880">
        <v>12494</v>
      </c>
      <c r="W23" s="880"/>
      <c r="X23" s="880"/>
      <c r="Y23" s="880"/>
      <c r="Z23" s="880"/>
      <c r="AA23" s="880">
        <v>970</v>
      </c>
      <c r="AB23" s="880"/>
      <c r="AC23" s="880"/>
      <c r="AD23" s="880"/>
      <c r="AE23" s="881"/>
      <c r="AF23" s="882">
        <v>418</v>
      </c>
      <c r="AG23" s="880"/>
      <c r="AH23" s="880"/>
      <c r="AI23" s="880"/>
      <c r="AJ23" s="883"/>
      <c r="AK23" s="884"/>
      <c r="AL23" s="885"/>
      <c r="AM23" s="885"/>
      <c r="AN23" s="885"/>
      <c r="AO23" s="885"/>
      <c r="AP23" s="880">
        <v>7539</v>
      </c>
      <c r="AQ23" s="880"/>
      <c r="AR23" s="880"/>
      <c r="AS23" s="880"/>
      <c r="AT23" s="880"/>
      <c r="AU23" s="886"/>
      <c r="AV23" s="886"/>
      <c r="AW23" s="886"/>
      <c r="AX23" s="886"/>
      <c r="AY23" s="887"/>
      <c r="AZ23" s="895" t="s">
        <v>178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378</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409</v>
      </c>
      <c r="C28" s="818"/>
      <c r="D28" s="818"/>
      <c r="E28" s="818"/>
      <c r="F28" s="818"/>
      <c r="G28" s="818"/>
      <c r="H28" s="818"/>
      <c r="I28" s="818"/>
      <c r="J28" s="818"/>
      <c r="K28" s="818"/>
      <c r="L28" s="818"/>
      <c r="M28" s="818"/>
      <c r="N28" s="818"/>
      <c r="O28" s="818"/>
      <c r="P28" s="819"/>
      <c r="Q28" s="908">
        <v>2396</v>
      </c>
      <c r="R28" s="909"/>
      <c r="S28" s="909"/>
      <c r="T28" s="909"/>
      <c r="U28" s="909"/>
      <c r="V28" s="909">
        <v>2144</v>
      </c>
      <c r="W28" s="909"/>
      <c r="X28" s="909"/>
      <c r="Y28" s="909"/>
      <c r="Z28" s="909"/>
      <c r="AA28" s="909">
        <v>252</v>
      </c>
      <c r="AB28" s="909"/>
      <c r="AC28" s="909"/>
      <c r="AD28" s="909"/>
      <c r="AE28" s="910"/>
      <c r="AF28" s="911">
        <v>252</v>
      </c>
      <c r="AG28" s="909"/>
      <c r="AH28" s="909"/>
      <c r="AI28" s="909"/>
      <c r="AJ28" s="912"/>
      <c r="AK28" s="913">
        <v>223</v>
      </c>
      <c r="AL28" s="904"/>
      <c r="AM28" s="904"/>
      <c r="AN28" s="904"/>
      <c r="AO28" s="904"/>
      <c r="AP28" s="904" t="s">
        <v>595</v>
      </c>
      <c r="AQ28" s="904"/>
      <c r="AR28" s="904"/>
      <c r="AS28" s="904"/>
      <c r="AT28" s="904"/>
      <c r="AU28" s="904" t="s">
        <v>596</v>
      </c>
      <c r="AV28" s="904"/>
      <c r="AW28" s="904"/>
      <c r="AX28" s="904"/>
      <c r="AY28" s="904"/>
      <c r="AZ28" s="905" t="s">
        <v>597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410</v>
      </c>
      <c r="C29" s="842"/>
      <c r="D29" s="842"/>
      <c r="E29" s="842"/>
      <c r="F29" s="842"/>
      <c r="G29" s="842"/>
      <c r="H29" s="842"/>
      <c r="I29" s="842"/>
      <c r="J29" s="842"/>
      <c r="K29" s="842"/>
      <c r="L29" s="842"/>
      <c r="M29" s="842"/>
      <c r="N29" s="842"/>
      <c r="O29" s="842"/>
      <c r="P29" s="843"/>
      <c r="Q29" s="844">
        <v>1813</v>
      </c>
      <c r="R29" s="845"/>
      <c r="S29" s="845"/>
      <c r="T29" s="845"/>
      <c r="U29" s="845"/>
      <c r="V29" s="845">
        <v>1725</v>
      </c>
      <c r="W29" s="845"/>
      <c r="X29" s="845"/>
      <c r="Y29" s="845"/>
      <c r="Z29" s="845"/>
      <c r="AA29" s="845">
        <v>88</v>
      </c>
      <c r="AB29" s="845"/>
      <c r="AC29" s="845"/>
      <c r="AD29" s="845"/>
      <c r="AE29" s="846"/>
      <c r="AF29" s="847">
        <v>88</v>
      </c>
      <c r="AG29" s="848"/>
      <c r="AH29" s="848"/>
      <c r="AI29" s="848"/>
      <c r="AJ29" s="849"/>
      <c r="AK29" s="916">
        <v>306</v>
      </c>
      <c r="AL29" s="917"/>
      <c r="AM29" s="917"/>
      <c r="AN29" s="917"/>
      <c r="AO29" s="917"/>
      <c r="AP29" s="917" t="s">
        <v>597</v>
      </c>
      <c r="AQ29" s="917"/>
      <c r="AR29" s="917"/>
      <c r="AS29" s="917"/>
      <c r="AT29" s="917"/>
      <c r="AU29" s="917" t="s">
        <v>590</v>
      </c>
      <c r="AV29" s="917"/>
      <c r="AW29" s="917"/>
      <c r="AX29" s="917"/>
      <c r="AY29" s="917"/>
      <c r="AZ29" s="918" t="s">
        <v>591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411</v>
      </c>
      <c r="C30" s="842"/>
      <c r="D30" s="842"/>
      <c r="E30" s="842"/>
      <c r="F30" s="842"/>
      <c r="G30" s="842"/>
      <c r="H30" s="842"/>
      <c r="I30" s="842"/>
      <c r="J30" s="842"/>
      <c r="K30" s="842"/>
      <c r="L30" s="842"/>
      <c r="M30" s="842"/>
      <c r="N30" s="842"/>
      <c r="O30" s="842"/>
      <c r="P30" s="843"/>
      <c r="Q30" s="844">
        <v>466</v>
      </c>
      <c r="R30" s="845"/>
      <c r="S30" s="845"/>
      <c r="T30" s="845"/>
      <c r="U30" s="845"/>
      <c r="V30" s="845">
        <v>462</v>
      </c>
      <c r="W30" s="845"/>
      <c r="X30" s="845"/>
      <c r="Y30" s="845"/>
      <c r="Z30" s="845"/>
      <c r="AA30" s="845">
        <v>4</v>
      </c>
      <c r="AB30" s="845"/>
      <c r="AC30" s="845"/>
      <c r="AD30" s="845"/>
      <c r="AE30" s="846"/>
      <c r="AF30" s="847">
        <v>4</v>
      </c>
      <c r="AG30" s="848"/>
      <c r="AH30" s="848"/>
      <c r="AI30" s="848"/>
      <c r="AJ30" s="849"/>
      <c r="AK30" s="916">
        <v>85</v>
      </c>
      <c r="AL30" s="917"/>
      <c r="AM30" s="917"/>
      <c r="AN30" s="917"/>
      <c r="AO30" s="917"/>
      <c r="AP30" s="917" t="s">
        <v>598</v>
      </c>
      <c r="AQ30" s="917"/>
      <c r="AR30" s="917"/>
      <c r="AS30" s="917"/>
      <c r="AT30" s="917"/>
      <c r="AU30" s="917" t="s">
        <v>591</v>
      </c>
      <c r="AV30" s="917"/>
      <c r="AW30" s="917"/>
      <c r="AX30" s="917"/>
      <c r="AY30" s="917"/>
      <c r="AZ30" s="918" t="s">
        <v>591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412</v>
      </c>
      <c r="C31" s="842"/>
      <c r="D31" s="842"/>
      <c r="E31" s="842"/>
      <c r="F31" s="842"/>
      <c r="G31" s="842"/>
      <c r="H31" s="842"/>
      <c r="I31" s="842"/>
      <c r="J31" s="842"/>
      <c r="K31" s="842"/>
      <c r="L31" s="842"/>
      <c r="M31" s="842"/>
      <c r="N31" s="842"/>
      <c r="O31" s="842"/>
      <c r="P31" s="843"/>
      <c r="Q31" s="844">
        <v>354</v>
      </c>
      <c r="R31" s="845"/>
      <c r="S31" s="845"/>
      <c r="T31" s="845"/>
      <c r="U31" s="845"/>
      <c r="V31" s="845">
        <v>254</v>
      </c>
      <c r="W31" s="845"/>
      <c r="X31" s="845"/>
      <c r="Y31" s="845"/>
      <c r="Z31" s="845"/>
      <c r="AA31" s="845">
        <v>100</v>
      </c>
      <c r="AB31" s="845"/>
      <c r="AC31" s="845"/>
      <c r="AD31" s="845"/>
      <c r="AE31" s="846"/>
      <c r="AF31" s="847">
        <v>540</v>
      </c>
      <c r="AG31" s="848"/>
      <c r="AH31" s="848"/>
      <c r="AI31" s="848"/>
      <c r="AJ31" s="849"/>
      <c r="AK31" s="916">
        <v>29</v>
      </c>
      <c r="AL31" s="917"/>
      <c r="AM31" s="917"/>
      <c r="AN31" s="917"/>
      <c r="AO31" s="917"/>
      <c r="AP31" s="917">
        <v>1077</v>
      </c>
      <c r="AQ31" s="917"/>
      <c r="AR31" s="917"/>
      <c r="AS31" s="917"/>
      <c r="AT31" s="917"/>
      <c r="AU31" s="917" t="s">
        <v>590</v>
      </c>
      <c r="AV31" s="917"/>
      <c r="AW31" s="917"/>
      <c r="AX31" s="917"/>
      <c r="AY31" s="917"/>
      <c r="AZ31" s="918" t="s">
        <v>598</v>
      </c>
      <c r="BA31" s="918"/>
      <c r="BB31" s="918"/>
      <c r="BC31" s="918"/>
      <c r="BD31" s="918"/>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414</v>
      </c>
      <c r="C32" s="842"/>
      <c r="D32" s="842"/>
      <c r="E32" s="842"/>
      <c r="F32" s="842"/>
      <c r="G32" s="842"/>
      <c r="H32" s="842"/>
      <c r="I32" s="842"/>
      <c r="J32" s="842"/>
      <c r="K32" s="842"/>
      <c r="L32" s="842"/>
      <c r="M32" s="842"/>
      <c r="N32" s="842"/>
      <c r="O32" s="842"/>
      <c r="P32" s="843"/>
      <c r="Q32" s="844">
        <v>13</v>
      </c>
      <c r="R32" s="845"/>
      <c r="S32" s="845"/>
      <c r="T32" s="845"/>
      <c r="U32" s="845"/>
      <c r="V32" s="845">
        <v>11</v>
      </c>
      <c r="W32" s="845"/>
      <c r="X32" s="845"/>
      <c r="Y32" s="845"/>
      <c r="Z32" s="845"/>
      <c r="AA32" s="845">
        <v>2</v>
      </c>
      <c r="AB32" s="845"/>
      <c r="AC32" s="845"/>
      <c r="AD32" s="845"/>
      <c r="AE32" s="846"/>
      <c r="AF32" s="847">
        <v>2</v>
      </c>
      <c r="AG32" s="848"/>
      <c r="AH32" s="848"/>
      <c r="AI32" s="848"/>
      <c r="AJ32" s="849"/>
      <c r="AK32" s="916">
        <v>7</v>
      </c>
      <c r="AL32" s="917"/>
      <c r="AM32" s="917"/>
      <c r="AN32" s="917"/>
      <c r="AO32" s="917"/>
      <c r="AP32" s="917" t="s">
        <v>590</v>
      </c>
      <c r="AQ32" s="917"/>
      <c r="AR32" s="917"/>
      <c r="AS32" s="917"/>
      <c r="AT32" s="917"/>
      <c r="AU32" s="917" t="s">
        <v>590</v>
      </c>
      <c r="AV32" s="917"/>
      <c r="AW32" s="917"/>
      <c r="AX32" s="917"/>
      <c r="AY32" s="917"/>
      <c r="AZ32" s="918" t="s">
        <v>598</v>
      </c>
      <c r="BA32" s="918"/>
      <c r="BB32" s="918"/>
      <c r="BC32" s="918"/>
      <c r="BD32" s="918"/>
      <c r="BE32" s="914" t="s">
        <v>415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397</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886</v>
      </c>
      <c r="AG63" s="928"/>
      <c r="AH63" s="928"/>
      <c r="AI63" s="928"/>
      <c r="AJ63" s="929"/>
      <c r="AK63" s="930"/>
      <c r="AL63" s="925"/>
      <c r="AM63" s="925"/>
      <c r="AN63" s="925"/>
      <c r="AO63" s="925"/>
      <c r="AP63" s="928">
        <v>1077</v>
      </c>
      <c r="AQ63" s="928"/>
      <c r="AR63" s="928"/>
      <c r="AS63" s="928"/>
      <c r="AT63" s="928"/>
      <c r="AU63" s="928" t="s">
        <v>594</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385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580</v>
      </c>
      <c r="C68" s="956"/>
      <c r="D68" s="956"/>
      <c r="E68" s="956"/>
      <c r="F68" s="956"/>
      <c r="G68" s="956"/>
      <c r="H68" s="956"/>
      <c r="I68" s="956"/>
      <c r="J68" s="956"/>
      <c r="K68" s="956"/>
      <c r="L68" s="956"/>
      <c r="M68" s="956"/>
      <c r="N68" s="956"/>
      <c r="O68" s="956"/>
      <c r="P68" s="957"/>
      <c r="Q68" s="958">
        <v>3</v>
      </c>
      <c r="R68" s="952"/>
      <c r="S68" s="952"/>
      <c r="T68" s="952"/>
      <c r="U68" s="952"/>
      <c r="V68" s="952">
        <v>3</v>
      </c>
      <c r="W68" s="952"/>
      <c r="X68" s="952"/>
      <c r="Y68" s="952"/>
      <c r="Z68" s="952"/>
      <c r="AA68" s="952">
        <v>0</v>
      </c>
      <c r="AB68" s="952"/>
      <c r="AC68" s="952"/>
      <c r="AD68" s="952"/>
      <c r="AE68" s="952"/>
      <c r="AF68" s="952">
        <v>0</v>
      </c>
      <c r="AG68" s="952"/>
      <c r="AH68" s="952"/>
      <c r="AI68" s="952"/>
      <c r="AJ68" s="952"/>
      <c r="AK68" s="952" t="s">
        <v>591</v>
      </c>
      <c r="AL68" s="952"/>
      <c r="AM68" s="952"/>
      <c r="AN68" s="952"/>
      <c r="AO68" s="952"/>
      <c r="AP68" s="952" t="s">
        <v>599</v>
      </c>
      <c r="AQ68" s="952"/>
      <c r="AR68" s="952"/>
      <c r="AS68" s="952"/>
      <c r="AT68" s="952"/>
      <c r="AU68" s="952" t="s">
        <v>591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581</v>
      </c>
      <c r="C69" s="960"/>
      <c r="D69" s="960"/>
      <c r="E69" s="960"/>
      <c r="F69" s="960"/>
      <c r="G69" s="960"/>
      <c r="H69" s="960"/>
      <c r="I69" s="960"/>
      <c r="J69" s="960"/>
      <c r="K69" s="960"/>
      <c r="L69" s="960"/>
      <c r="M69" s="960"/>
      <c r="N69" s="960"/>
      <c r="O69" s="960"/>
      <c r="P69" s="961"/>
      <c r="Q69" s="962">
        <v>33</v>
      </c>
      <c r="R69" s="917"/>
      <c r="S69" s="917"/>
      <c r="T69" s="917"/>
      <c r="U69" s="917"/>
      <c r="V69" s="917">
        <v>30</v>
      </c>
      <c r="W69" s="917"/>
      <c r="X69" s="917"/>
      <c r="Y69" s="917"/>
      <c r="Z69" s="917"/>
      <c r="AA69" s="917">
        <v>4</v>
      </c>
      <c r="AB69" s="917"/>
      <c r="AC69" s="917"/>
      <c r="AD69" s="917"/>
      <c r="AE69" s="917"/>
      <c r="AF69" s="917">
        <v>4</v>
      </c>
      <c r="AG69" s="917"/>
      <c r="AH69" s="917"/>
      <c r="AI69" s="917"/>
      <c r="AJ69" s="917"/>
      <c r="AK69" s="917">
        <v>30</v>
      </c>
      <c r="AL69" s="917"/>
      <c r="AM69" s="917"/>
      <c r="AN69" s="917"/>
      <c r="AO69" s="917"/>
      <c r="AP69" s="917" t="s">
        <v>598</v>
      </c>
      <c r="AQ69" s="917"/>
      <c r="AR69" s="917"/>
      <c r="AS69" s="917"/>
      <c r="AT69" s="917"/>
      <c r="AU69" s="917" t="s">
        <v>590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582</v>
      </c>
      <c r="C70" s="960"/>
      <c r="D70" s="960"/>
      <c r="E70" s="960"/>
      <c r="F70" s="960"/>
      <c r="G70" s="960"/>
      <c r="H70" s="960"/>
      <c r="I70" s="960"/>
      <c r="J70" s="960"/>
      <c r="K70" s="960"/>
      <c r="L70" s="960"/>
      <c r="M70" s="960"/>
      <c r="N70" s="960"/>
      <c r="O70" s="960"/>
      <c r="P70" s="961"/>
      <c r="Q70" s="962">
        <v>209</v>
      </c>
      <c r="R70" s="917"/>
      <c r="S70" s="917"/>
      <c r="T70" s="917"/>
      <c r="U70" s="917"/>
      <c r="V70" s="917">
        <v>203</v>
      </c>
      <c r="W70" s="917"/>
      <c r="X70" s="917"/>
      <c r="Y70" s="917"/>
      <c r="Z70" s="917"/>
      <c r="AA70" s="917">
        <v>5</v>
      </c>
      <c r="AB70" s="917"/>
      <c r="AC70" s="917"/>
      <c r="AD70" s="917"/>
      <c r="AE70" s="917"/>
      <c r="AF70" s="917">
        <v>5</v>
      </c>
      <c r="AG70" s="917"/>
      <c r="AH70" s="917"/>
      <c r="AI70" s="917"/>
      <c r="AJ70" s="917"/>
      <c r="AK70" s="917">
        <v>5</v>
      </c>
      <c r="AL70" s="917"/>
      <c r="AM70" s="917"/>
      <c r="AN70" s="917"/>
      <c r="AO70" s="917"/>
      <c r="AP70" s="917" t="s">
        <v>599</v>
      </c>
      <c r="AQ70" s="917"/>
      <c r="AR70" s="917"/>
      <c r="AS70" s="917"/>
      <c r="AT70" s="917"/>
      <c r="AU70" s="917" t="s">
        <v>590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583</v>
      </c>
      <c r="C71" s="960"/>
      <c r="D71" s="960"/>
      <c r="E71" s="960"/>
      <c r="F71" s="960"/>
      <c r="G71" s="960"/>
      <c r="H71" s="960"/>
      <c r="I71" s="960"/>
      <c r="J71" s="960"/>
      <c r="K71" s="960"/>
      <c r="L71" s="960"/>
      <c r="M71" s="960"/>
      <c r="N71" s="960"/>
      <c r="O71" s="960"/>
      <c r="P71" s="961"/>
      <c r="Q71" s="962">
        <v>158638</v>
      </c>
      <c r="R71" s="917"/>
      <c r="S71" s="917"/>
      <c r="T71" s="917"/>
      <c r="U71" s="917"/>
      <c r="V71" s="917">
        <v>150394</v>
      </c>
      <c r="W71" s="917"/>
      <c r="X71" s="917"/>
      <c r="Y71" s="917"/>
      <c r="Z71" s="917"/>
      <c r="AA71" s="917">
        <v>8244</v>
      </c>
      <c r="AB71" s="917"/>
      <c r="AC71" s="917"/>
      <c r="AD71" s="917"/>
      <c r="AE71" s="917"/>
      <c r="AF71" s="917">
        <v>8244</v>
      </c>
      <c r="AG71" s="917"/>
      <c r="AH71" s="917"/>
      <c r="AI71" s="917"/>
      <c r="AJ71" s="917"/>
      <c r="AK71" s="917" t="s">
        <v>590</v>
      </c>
      <c r="AL71" s="917"/>
      <c r="AM71" s="917"/>
      <c r="AN71" s="917"/>
      <c r="AO71" s="917"/>
      <c r="AP71" s="917" t="s">
        <v>590</v>
      </c>
      <c r="AQ71" s="917"/>
      <c r="AR71" s="917"/>
      <c r="AS71" s="917"/>
      <c r="AT71" s="917"/>
      <c r="AU71" s="917" t="s">
        <v>590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584</v>
      </c>
      <c r="C72" s="960"/>
      <c r="D72" s="960"/>
      <c r="E72" s="960"/>
      <c r="F72" s="960"/>
      <c r="G72" s="960"/>
      <c r="H72" s="960"/>
      <c r="I72" s="960"/>
      <c r="J72" s="960"/>
      <c r="K72" s="960"/>
      <c r="L72" s="960"/>
      <c r="M72" s="960"/>
      <c r="N72" s="960"/>
      <c r="O72" s="960"/>
      <c r="P72" s="961"/>
      <c r="Q72" s="962">
        <v>612</v>
      </c>
      <c r="R72" s="917"/>
      <c r="S72" s="917"/>
      <c r="T72" s="917"/>
      <c r="U72" s="917"/>
      <c r="V72" s="917">
        <v>596</v>
      </c>
      <c r="W72" s="917"/>
      <c r="X72" s="917"/>
      <c r="Y72" s="917"/>
      <c r="Z72" s="917"/>
      <c r="AA72" s="917">
        <v>16</v>
      </c>
      <c r="AB72" s="917"/>
      <c r="AC72" s="917"/>
      <c r="AD72" s="917"/>
      <c r="AE72" s="917"/>
      <c r="AF72" s="917">
        <v>16</v>
      </c>
      <c r="AG72" s="917"/>
      <c r="AH72" s="917"/>
      <c r="AI72" s="917"/>
      <c r="AJ72" s="917"/>
      <c r="AK72" s="917" t="s">
        <v>590</v>
      </c>
      <c r="AL72" s="917"/>
      <c r="AM72" s="917"/>
      <c r="AN72" s="917"/>
      <c r="AO72" s="917"/>
      <c r="AP72" s="917">
        <v>190</v>
      </c>
      <c r="AQ72" s="917"/>
      <c r="AR72" s="917"/>
      <c r="AS72" s="917"/>
      <c r="AT72" s="917"/>
      <c r="AU72" s="917">
        <v>41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585</v>
      </c>
      <c r="C73" s="960"/>
      <c r="D73" s="960"/>
      <c r="E73" s="960"/>
      <c r="F73" s="960"/>
      <c r="G73" s="960"/>
      <c r="H73" s="960"/>
      <c r="I73" s="960"/>
      <c r="J73" s="960"/>
      <c r="K73" s="960"/>
      <c r="L73" s="960"/>
      <c r="M73" s="960"/>
      <c r="N73" s="960"/>
      <c r="O73" s="960"/>
      <c r="P73" s="961"/>
      <c r="Q73" s="962">
        <v>2033</v>
      </c>
      <c r="R73" s="917"/>
      <c r="S73" s="917"/>
      <c r="T73" s="917"/>
      <c r="U73" s="917"/>
      <c r="V73" s="917">
        <v>1899</v>
      </c>
      <c r="W73" s="917"/>
      <c r="X73" s="917"/>
      <c r="Y73" s="917"/>
      <c r="Z73" s="917"/>
      <c r="AA73" s="917">
        <v>135</v>
      </c>
      <c r="AB73" s="917"/>
      <c r="AC73" s="917"/>
      <c r="AD73" s="917"/>
      <c r="AE73" s="917"/>
      <c r="AF73" s="917">
        <v>135</v>
      </c>
      <c r="AG73" s="917"/>
      <c r="AH73" s="917"/>
      <c r="AI73" s="917"/>
      <c r="AJ73" s="917"/>
      <c r="AK73" s="917">
        <v>14</v>
      </c>
      <c r="AL73" s="917"/>
      <c r="AM73" s="917"/>
      <c r="AN73" s="917"/>
      <c r="AO73" s="917"/>
      <c r="AP73" s="917" t="s">
        <v>599</v>
      </c>
      <c r="AQ73" s="917"/>
      <c r="AR73" s="917"/>
      <c r="AS73" s="917"/>
      <c r="AT73" s="917"/>
      <c r="AU73" s="917" t="s">
        <v>599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586</v>
      </c>
      <c r="C74" s="960"/>
      <c r="D74" s="960"/>
      <c r="E74" s="960"/>
      <c r="F74" s="960"/>
      <c r="G74" s="960"/>
      <c r="H74" s="960"/>
      <c r="I74" s="960"/>
      <c r="J74" s="960"/>
      <c r="K74" s="960"/>
      <c r="L74" s="960"/>
      <c r="M74" s="960"/>
      <c r="N74" s="960"/>
      <c r="O74" s="960"/>
      <c r="P74" s="961"/>
      <c r="Q74" s="962">
        <v>45</v>
      </c>
      <c r="R74" s="917"/>
      <c r="S74" s="917"/>
      <c r="T74" s="917"/>
      <c r="U74" s="917"/>
      <c r="V74" s="917">
        <v>42</v>
      </c>
      <c r="W74" s="917"/>
      <c r="X74" s="917"/>
      <c r="Y74" s="917"/>
      <c r="Z74" s="917"/>
      <c r="AA74" s="917">
        <v>3</v>
      </c>
      <c r="AB74" s="917"/>
      <c r="AC74" s="917"/>
      <c r="AD74" s="917"/>
      <c r="AE74" s="917"/>
      <c r="AF74" s="917">
        <v>3</v>
      </c>
      <c r="AG74" s="917"/>
      <c r="AH74" s="917"/>
      <c r="AI74" s="917"/>
      <c r="AJ74" s="917"/>
      <c r="AK74" s="917">
        <v>30</v>
      </c>
      <c r="AL74" s="917"/>
      <c r="AM74" s="917"/>
      <c r="AN74" s="917"/>
      <c r="AO74" s="917"/>
      <c r="AP74" s="917" t="s">
        <v>590</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587</v>
      </c>
      <c r="C75" s="960"/>
      <c r="D75" s="960"/>
      <c r="E75" s="960"/>
      <c r="F75" s="960"/>
      <c r="G75" s="960"/>
      <c r="H75" s="960"/>
      <c r="I75" s="960"/>
      <c r="J75" s="960"/>
      <c r="K75" s="960"/>
      <c r="L75" s="960"/>
      <c r="M75" s="960"/>
      <c r="N75" s="960"/>
      <c r="O75" s="960"/>
      <c r="P75" s="961"/>
      <c r="Q75" s="965">
        <v>23</v>
      </c>
      <c r="R75" s="966"/>
      <c r="S75" s="966"/>
      <c r="T75" s="966"/>
      <c r="U75" s="916"/>
      <c r="V75" s="967">
        <v>19</v>
      </c>
      <c r="W75" s="966"/>
      <c r="X75" s="966"/>
      <c r="Y75" s="966"/>
      <c r="Z75" s="916"/>
      <c r="AA75" s="967">
        <v>4</v>
      </c>
      <c r="AB75" s="966"/>
      <c r="AC75" s="966"/>
      <c r="AD75" s="966"/>
      <c r="AE75" s="916"/>
      <c r="AF75" s="967">
        <v>4</v>
      </c>
      <c r="AG75" s="966"/>
      <c r="AH75" s="966"/>
      <c r="AI75" s="966"/>
      <c r="AJ75" s="916"/>
      <c r="AK75" s="967" t="s">
        <v>590</v>
      </c>
      <c r="AL75" s="966"/>
      <c r="AM75" s="966"/>
      <c r="AN75" s="966"/>
      <c r="AO75" s="916"/>
      <c r="AP75" s="967" t="s">
        <v>590</v>
      </c>
      <c r="AQ75" s="966"/>
      <c r="AR75" s="966"/>
      <c r="AS75" s="966"/>
      <c r="AT75" s="916"/>
      <c r="AU75" s="967" t="s">
        <v>590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397</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8411</v>
      </c>
      <c r="AG88" s="928"/>
      <c r="AH88" s="928"/>
      <c r="AI88" s="928"/>
      <c r="AJ88" s="928"/>
      <c r="AK88" s="925"/>
      <c r="AL88" s="925"/>
      <c r="AM88" s="925"/>
      <c r="AN88" s="925"/>
      <c r="AO88" s="925"/>
      <c r="AP88" s="928">
        <v>190</v>
      </c>
      <c r="AQ88" s="928"/>
      <c r="AR88" s="928"/>
      <c r="AS88" s="928"/>
      <c r="AT88" s="928"/>
      <c r="AU88" s="928">
        <v>41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65</v>
      </c>
      <c r="CS102" s="936"/>
      <c r="CT102" s="936"/>
      <c r="CU102" s="936"/>
      <c r="CV102" s="979"/>
      <c r="CW102" s="978" t="s">
        <v>600</v>
      </c>
      <c r="CX102" s="936"/>
      <c r="CY102" s="936"/>
      <c r="CZ102" s="936"/>
      <c r="DA102" s="979"/>
      <c r="DB102" s="978">
        <v>17</v>
      </c>
      <c r="DC102" s="936"/>
      <c r="DD102" s="936"/>
      <c r="DE102" s="936"/>
      <c r="DF102" s="979"/>
      <c r="DG102" s="978" t="s">
        <v>598</v>
      </c>
      <c r="DH102" s="936"/>
      <c r="DI102" s="936"/>
      <c r="DJ102" s="936"/>
      <c r="DK102" s="979"/>
      <c r="DL102" s="978" t="s">
        <v>601</v>
      </c>
      <c r="DM102" s="936"/>
      <c r="DN102" s="936"/>
      <c r="DO102" s="936"/>
      <c r="DP102" s="979"/>
      <c r="DQ102" s="978" t="s">
        <v>590</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313</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313</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313</v>
      </c>
      <c r="DR109" s="981"/>
      <c r="DS109" s="981"/>
      <c r="DT109" s="981"/>
      <c r="DU109" s="982"/>
      <c r="DV109" s="980" t="s">
        <v>439</v>
      </c>
      <c r="DW109" s="981"/>
      <c r="DX109" s="981"/>
      <c r="DY109" s="981"/>
      <c r="DZ109" s="983"/>
    </row>
    <row r="110" spans="1:131" s="248" customFormat="1" ht="26.25" customHeight="1" x14ac:dyDescent="0.2">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566885</v>
      </c>
      <c r="AB110" s="988"/>
      <c r="AC110" s="988"/>
      <c r="AD110" s="988"/>
      <c r="AE110" s="989"/>
      <c r="AF110" s="990">
        <v>574126</v>
      </c>
      <c r="AG110" s="988"/>
      <c r="AH110" s="988"/>
      <c r="AI110" s="988"/>
      <c r="AJ110" s="989"/>
      <c r="AK110" s="990">
        <v>594024</v>
      </c>
      <c r="AL110" s="988"/>
      <c r="AM110" s="988"/>
      <c r="AN110" s="988"/>
      <c r="AO110" s="989"/>
      <c r="AP110" s="991">
        <v>14.7</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5838984</v>
      </c>
      <c r="BR110" s="1023"/>
      <c r="BS110" s="1023"/>
      <c r="BT110" s="1023"/>
      <c r="BU110" s="1023"/>
      <c r="BV110" s="1023">
        <v>5976559</v>
      </c>
      <c r="BW110" s="1023"/>
      <c r="BX110" s="1023"/>
      <c r="BY110" s="1023"/>
      <c r="BZ110" s="1023"/>
      <c r="CA110" s="1023">
        <v>7539442</v>
      </c>
      <c r="CB110" s="1023"/>
      <c r="CC110" s="1023"/>
      <c r="CD110" s="1023"/>
      <c r="CE110" s="1023"/>
      <c r="CF110" s="1037">
        <v>186.2</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178</v>
      </c>
      <c r="DH110" s="1023"/>
      <c r="DI110" s="1023"/>
      <c r="DJ110" s="1023"/>
      <c r="DK110" s="1023"/>
      <c r="DL110" s="1023" t="s">
        <v>178</v>
      </c>
      <c r="DM110" s="1023"/>
      <c r="DN110" s="1023"/>
      <c r="DO110" s="1023"/>
      <c r="DP110" s="1023"/>
      <c r="DQ110" s="1023" t="s">
        <v>178</v>
      </c>
      <c r="DR110" s="1023"/>
      <c r="DS110" s="1023"/>
      <c r="DT110" s="1023"/>
      <c r="DU110" s="1023"/>
      <c r="DV110" s="1024" t="s">
        <v>178</v>
      </c>
      <c r="DW110" s="1024"/>
      <c r="DX110" s="1024"/>
      <c r="DY110" s="1024"/>
      <c r="DZ110" s="1025"/>
    </row>
    <row r="111" spans="1:131" s="248" customFormat="1" ht="26.25" customHeight="1" x14ac:dyDescent="0.2">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178</v>
      </c>
      <c r="AB111" s="1030"/>
      <c r="AC111" s="1030"/>
      <c r="AD111" s="1030"/>
      <c r="AE111" s="1031"/>
      <c r="AF111" s="1032" t="s">
        <v>178</v>
      </c>
      <c r="AG111" s="1030"/>
      <c r="AH111" s="1030"/>
      <c r="AI111" s="1030"/>
      <c r="AJ111" s="1031"/>
      <c r="AK111" s="1032" t="s">
        <v>178</v>
      </c>
      <c r="AL111" s="1030"/>
      <c r="AM111" s="1030"/>
      <c r="AN111" s="1030"/>
      <c r="AO111" s="1031"/>
      <c r="AP111" s="1033" t="s">
        <v>178</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23422</v>
      </c>
      <c r="BR111" s="1016"/>
      <c r="BS111" s="1016"/>
      <c r="BT111" s="1016"/>
      <c r="BU111" s="1016"/>
      <c r="BV111" s="1016">
        <v>19601</v>
      </c>
      <c r="BW111" s="1016"/>
      <c r="BX111" s="1016"/>
      <c r="BY111" s="1016"/>
      <c r="BZ111" s="1016"/>
      <c r="CA111" s="1016">
        <v>17688</v>
      </c>
      <c r="CB111" s="1016"/>
      <c r="CC111" s="1016"/>
      <c r="CD111" s="1016"/>
      <c r="CE111" s="1016"/>
      <c r="CF111" s="1010">
        <v>0.4</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178</v>
      </c>
      <c r="DH111" s="1016"/>
      <c r="DI111" s="1016"/>
      <c r="DJ111" s="1016"/>
      <c r="DK111" s="1016"/>
      <c r="DL111" s="1016" t="s">
        <v>178</v>
      </c>
      <c r="DM111" s="1016"/>
      <c r="DN111" s="1016"/>
      <c r="DO111" s="1016"/>
      <c r="DP111" s="1016"/>
      <c r="DQ111" s="1016" t="s">
        <v>178</v>
      </c>
      <c r="DR111" s="1016"/>
      <c r="DS111" s="1016"/>
      <c r="DT111" s="1016"/>
      <c r="DU111" s="1016"/>
      <c r="DV111" s="1017" t="s">
        <v>178</v>
      </c>
      <c r="DW111" s="1017"/>
      <c r="DX111" s="1017"/>
      <c r="DY111" s="1017"/>
      <c r="DZ111" s="1018"/>
    </row>
    <row r="112" spans="1:131" s="248" customFormat="1" ht="26.2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178</v>
      </c>
      <c r="AB112" s="1055"/>
      <c r="AC112" s="1055"/>
      <c r="AD112" s="1055"/>
      <c r="AE112" s="1056"/>
      <c r="AF112" s="1057" t="s">
        <v>178</v>
      </c>
      <c r="AG112" s="1055"/>
      <c r="AH112" s="1055"/>
      <c r="AI112" s="1055"/>
      <c r="AJ112" s="1056"/>
      <c r="AK112" s="1057" t="s">
        <v>178</v>
      </c>
      <c r="AL112" s="1055"/>
      <c r="AM112" s="1055"/>
      <c r="AN112" s="1055"/>
      <c r="AO112" s="1056"/>
      <c r="AP112" s="1058" t="s">
        <v>178</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7491</v>
      </c>
      <c r="BR112" s="1016"/>
      <c r="BS112" s="1016"/>
      <c r="BT112" s="1016"/>
      <c r="BU112" s="1016"/>
      <c r="BV112" s="1016">
        <v>7399</v>
      </c>
      <c r="BW112" s="1016"/>
      <c r="BX112" s="1016"/>
      <c r="BY112" s="1016"/>
      <c r="BZ112" s="1016"/>
      <c r="CA112" s="1016" t="s">
        <v>178</v>
      </c>
      <c r="CB112" s="1016"/>
      <c r="CC112" s="1016"/>
      <c r="CD112" s="1016"/>
      <c r="CE112" s="1016"/>
      <c r="CF112" s="1010" t="s">
        <v>418</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178</v>
      </c>
      <c r="DH112" s="1016"/>
      <c r="DI112" s="1016"/>
      <c r="DJ112" s="1016"/>
      <c r="DK112" s="1016"/>
      <c r="DL112" s="1016" t="s">
        <v>178</v>
      </c>
      <c r="DM112" s="1016"/>
      <c r="DN112" s="1016"/>
      <c r="DO112" s="1016"/>
      <c r="DP112" s="1016"/>
      <c r="DQ112" s="1016" t="s">
        <v>178</v>
      </c>
      <c r="DR112" s="1016"/>
      <c r="DS112" s="1016"/>
      <c r="DT112" s="1016"/>
      <c r="DU112" s="1016"/>
      <c r="DV112" s="1017" t="s">
        <v>178</v>
      </c>
      <c r="DW112" s="1017"/>
      <c r="DX112" s="1017"/>
      <c r="DY112" s="1017"/>
      <c r="DZ112" s="1018"/>
    </row>
    <row r="113" spans="1:130" s="248" customFormat="1" ht="26.2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168</v>
      </c>
      <c r="AB113" s="1030"/>
      <c r="AC113" s="1030"/>
      <c r="AD113" s="1030"/>
      <c r="AE113" s="1031"/>
      <c r="AF113" s="1032">
        <v>46</v>
      </c>
      <c r="AG113" s="1030"/>
      <c r="AH113" s="1030"/>
      <c r="AI113" s="1030"/>
      <c r="AJ113" s="1031"/>
      <c r="AK113" s="1032">
        <v>5</v>
      </c>
      <c r="AL113" s="1030"/>
      <c r="AM113" s="1030"/>
      <c r="AN113" s="1030"/>
      <c r="AO113" s="1031"/>
      <c r="AP113" s="1033">
        <v>0</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83911</v>
      </c>
      <c r="BR113" s="1016"/>
      <c r="BS113" s="1016"/>
      <c r="BT113" s="1016"/>
      <c r="BU113" s="1016"/>
      <c r="BV113" s="1016">
        <v>60170</v>
      </c>
      <c r="BW113" s="1016"/>
      <c r="BX113" s="1016"/>
      <c r="BY113" s="1016"/>
      <c r="BZ113" s="1016"/>
      <c r="CA113" s="1016">
        <v>41394</v>
      </c>
      <c r="CB113" s="1016"/>
      <c r="CC113" s="1016"/>
      <c r="CD113" s="1016"/>
      <c r="CE113" s="1016"/>
      <c r="CF113" s="1010">
        <v>1</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178</v>
      </c>
      <c r="DH113" s="1055"/>
      <c r="DI113" s="1055"/>
      <c r="DJ113" s="1055"/>
      <c r="DK113" s="1056"/>
      <c r="DL113" s="1057" t="s">
        <v>178</v>
      </c>
      <c r="DM113" s="1055"/>
      <c r="DN113" s="1055"/>
      <c r="DO113" s="1055"/>
      <c r="DP113" s="1056"/>
      <c r="DQ113" s="1057" t="s">
        <v>178</v>
      </c>
      <c r="DR113" s="1055"/>
      <c r="DS113" s="1055"/>
      <c r="DT113" s="1055"/>
      <c r="DU113" s="1056"/>
      <c r="DV113" s="1058" t="s">
        <v>178</v>
      </c>
      <c r="DW113" s="1059"/>
      <c r="DX113" s="1059"/>
      <c r="DY113" s="1059"/>
      <c r="DZ113" s="1060"/>
    </row>
    <row r="114" spans="1:130" s="248" customFormat="1" ht="26.25" customHeight="1" x14ac:dyDescent="0.2">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26034</v>
      </c>
      <c r="AB114" s="1055"/>
      <c r="AC114" s="1055"/>
      <c r="AD114" s="1055"/>
      <c r="AE114" s="1056"/>
      <c r="AF114" s="1057">
        <v>23021</v>
      </c>
      <c r="AG114" s="1055"/>
      <c r="AH114" s="1055"/>
      <c r="AI114" s="1055"/>
      <c r="AJ114" s="1056"/>
      <c r="AK114" s="1057">
        <v>15416</v>
      </c>
      <c r="AL114" s="1055"/>
      <c r="AM114" s="1055"/>
      <c r="AN114" s="1055"/>
      <c r="AO114" s="1056"/>
      <c r="AP114" s="1058">
        <v>0.4</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115896</v>
      </c>
      <c r="BR114" s="1016"/>
      <c r="BS114" s="1016"/>
      <c r="BT114" s="1016"/>
      <c r="BU114" s="1016"/>
      <c r="BV114" s="1016">
        <v>146824</v>
      </c>
      <c r="BW114" s="1016"/>
      <c r="BX114" s="1016"/>
      <c r="BY114" s="1016"/>
      <c r="BZ114" s="1016"/>
      <c r="CA114" s="1016">
        <v>253407</v>
      </c>
      <c r="CB114" s="1016"/>
      <c r="CC114" s="1016"/>
      <c r="CD114" s="1016"/>
      <c r="CE114" s="1016"/>
      <c r="CF114" s="1010">
        <v>6.3</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v>23422</v>
      </c>
      <c r="DH114" s="1055"/>
      <c r="DI114" s="1055"/>
      <c r="DJ114" s="1055"/>
      <c r="DK114" s="1056"/>
      <c r="DL114" s="1057">
        <v>19601</v>
      </c>
      <c r="DM114" s="1055"/>
      <c r="DN114" s="1055"/>
      <c r="DO114" s="1055"/>
      <c r="DP114" s="1056"/>
      <c r="DQ114" s="1057">
        <v>17688</v>
      </c>
      <c r="DR114" s="1055"/>
      <c r="DS114" s="1055"/>
      <c r="DT114" s="1055"/>
      <c r="DU114" s="1056"/>
      <c r="DV114" s="1058">
        <v>0.4</v>
      </c>
      <c r="DW114" s="1059"/>
      <c r="DX114" s="1059"/>
      <c r="DY114" s="1059"/>
      <c r="DZ114" s="1060"/>
    </row>
    <row r="115" spans="1:130" s="248" customFormat="1" ht="26.25" customHeight="1" x14ac:dyDescent="0.2">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2345</v>
      </c>
      <c r="AB115" s="1030"/>
      <c r="AC115" s="1030"/>
      <c r="AD115" s="1030"/>
      <c r="AE115" s="1031"/>
      <c r="AF115" s="1032">
        <v>2239</v>
      </c>
      <c r="AG115" s="1030"/>
      <c r="AH115" s="1030"/>
      <c r="AI115" s="1030"/>
      <c r="AJ115" s="1031"/>
      <c r="AK115" s="1032">
        <v>2228</v>
      </c>
      <c r="AL115" s="1030"/>
      <c r="AM115" s="1030"/>
      <c r="AN115" s="1030"/>
      <c r="AO115" s="1031"/>
      <c r="AP115" s="1033">
        <v>0.1</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3000</v>
      </c>
      <c r="BR115" s="1016"/>
      <c r="BS115" s="1016"/>
      <c r="BT115" s="1016"/>
      <c r="BU115" s="1016"/>
      <c r="BV115" s="1016">
        <v>3000</v>
      </c>
      <c r="BW115" s="1016"/>
      <c r="BX115" s="1016"/>
      <c r="BY115" s="1016"/>
      <c r="BZ115" s="1016"/>
      <c r="CA115" s="1016" t="s">
        <v>178</v>
      </c>
      <c r="CB115" s="1016"/>
      <c r="CC115" s="1016"/>
      <c r="CD115" s="1016"/>
      <c r="CE115" s="1016"/>
      <c r="CF115" s="1010" t="s">
        <v>178</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178</v>
      </c>
      <c r="DH115" s="1055"/>
      <c r="DI115" s="1055"/>
      <c r="DJ115" s="1055"/>
      <c r="DK115" s="1056"/>
      <c r="DL115" s="1057" t="s">
        <v>178</v>
      </c>
      <c r="DM115" s="1055"/>
      <c r="DN115" s="1055"/>
      <c r="DO115" s="1055"/>
      <c r="DP115" s="1056"/>
      <c r="DQ115" s="1057" t="s">
        <v>178</v>
      </c>
      <c r="DR115" s="1055"/>
      <c r="DS115" s="1055"/>
      <c r="DT115" s="1055"/>
      <c r="DU115" s="1056"/>
      <c r="DV115" s="1058" t="s">
        <v>178</v>
      </c>
      <c r="DW115" s="1059"/>
      <c r="DX115" s="1059"/>
      <c r="DY115" s="1059"/>
      <c r="DZ115" s="1060"/>
    </row>
    <row r="116" spans="1:130" s="248" customFormat="1" ht="26.25" customHeight="1" x14ac:dyDescent="0.2">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178</v>
      </c>
      <c r="AB116" s="1055"/>
      <c r="AC116" s="1055"/>
      <c r="AD116" s="1055"/>
      <c r="AE116" s="1056"/>
      <c r="AF116" s="1057" t="s">
        <v>178</v>
      </c>
      <c r="AG116" s="1055"/>
      <c r="AH116" s="1055"/>
      <c r="AI116" s="1055"/>
      <c r="AJ116" s="1056"/>
      <c r="AK116" s="1057" t="s">
        <v>178</v>
      </c>
      <c r="AL116" s="1055"/>
      <c r="AM116" s="1055"/>
      <c r="AN116" s="1055"/>
      <c r="AO116" s="1056"/>
      <c r="AP116" s="1058" t="s">
        <v>418</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418</v>
      </c>
      <c r="BR116" s="1016"/>
      <c r="BS116" s="1016"/>
      <c r="BT116" s="1016"/>
      <c r="BU116" s="1016"/>
      <c r="BV116" s="1016" t="s">
        <v>178</v>
      </c>
      <c r="BW116" s="1016"/>
      <c r="BX116" s="1016"/>
      <c r="BY116" s="1016"/>
      <c r="BZ116" s="1016"/>
      <c r="CA116" s="1016" t="s">
        <v>178</v>
      </c>
      <c r="CB116" s="1016"/>
      <c r="CC116" s="1016"/>
      <c r="CD116" s="1016"/>
      <c r="CE116" s="1016"/>
      <c r="CF116" s="1010" t="s">
        <v>178</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178</v>
      </c>
      <c r="DH116" s="1055"/>
      <c r="DI116" s="1055"/>
      <c r="DJ116" s="1055"/>
      <c r="DK116" s="1056"/>
      <c r="DL116" s="1057" t="s">
        <v>178</v>
      </c>
      <c r="DM116" s="1055"/>
      <c r="DN116" s="1055"/>
      <c r="DO116" s="1055"/>
      <c r="DP116" s="1056"/>
      <c r="DQ116" s="1057" t="s">
        <v>418</v>
      </c>
      <c r="DR116" s="1055"/>
      <c r="DS116" s="1055"/>
      <c r="DT116" s="1055"/>
      <c r="DU116" s="1056"/>
      <c r="DV116" s="1058" t="s">
        <v>178</v>
      </c>
      <c r="DW116" s="1059"/>
      <c r="DX116" s="1059"/>
      <c r="DY116" s="1059"/>
      <c r="DZ116" s="1060"/>
    </row>
    <row r="117" spans="1:130" s="248" customFormat="1" ht="26.25" customHeight="1" x14ac:dyDescent="0.2">
      <c r="A117" s="1000" t="s">
        <v>192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595432</v>
      </c>
      <c r="AB117" s="1073"/>
      <c r="AC117" s="1073"/>
      <c r="AD117" s="1073"/>
      <c r="AE117" s="1074"/>
      <c r="AF117" s="1075">
        <v>599432</v>
      </c>
      <c r="AG117" s="1073"/>
      <c r="AH117" s="1073"/>
      <c r="AI117" s="1073"/>
      <c r="AJ117" s="1074"/>
      <c r="AK117" s="1075">
        <v>611673</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178</v>
      </c>
      <c r="BR117" s="1016"/>
      <c r="BS117" s="1016"/>
      <c r="BT117" s="1016"/>
      <c r="BU117" s="1016"/>
      <c r="BV117" s="1016" t="s">
        <v>178</v>
      </c>
      <c r="BW117" s="1016"/>
      <c r="BX117" s="1016"/>
      <c r="BY117" s="1016"/>
      <c r="BZ117" s="1016"/>
      <c r="CA117" s="1016" t="s">
        <v>178</v>
      </c>
      <c r="CB117" s="1016"/>
      <c r="CC117" s="1016"/>
      <c r="CD117" s="1016"/>
      <c r="CE117" s="1016"/>
      <c r="CF117" s="1010" t="s">
        <v>178</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178</v>
      </c>
      <c r="DH117" s="1055"/>
      <c r="DI117" s="1055"/>
      <c r="DJ117" s="1055"/>
      <c r="DK117" s="1056"/>
      <c r="DL117" s="1057" t="s">
        <v>178</v>
      </c>
      <c r="DM117" s="1055"/>
      <c r="DN117" s="1055"/>
      <c r="DO117" s="1055"/>
      <c r="DP117" s="1056"/>
      <c r="DQ117" s="1057" t="s">
        <v>178</v>
      </c>
      <c r="DR117" s="1055"/>
      <c r="DS117" s="1055"/>
      <c r="DT117" s="1055"/>
      <c r="DU117" s="1056"/>
      <c r="DV117" s="1058" t="s">
        <v>178</v>
      </c>
      <c r="DW117" s="1059"/>
      <c r="DX117" s="1059"/>
      <c r="DY117" s="1059"/>
      <c r="DZ117" s="1060"/>
    </row>
    <row r="118" spans="1:130" s="248" customFormat="1" ht="26.25" customHeight="1" x14ac:dyDescent="0.2">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313</v>
      </c>
      <c r="AL118" s="981"/>
      <c r="AM118" s="981"/>
      <c r="AN118" s="981"/>
      <c r="AO118" s="982"/>
      <c r="AP118" s="1067" t="s">
        <v>439</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178</v>
      </c>
      <c r="BR118" s="1094"/>
      <c r="BS118" s="1094"/>
      <c r="BT118" s="1094"/>
      <c r="BU118" s="1094"/>
      <c r="BV118" s="1094" t="s">
        <v>178</v>
      </c>
      <c r="BW118" s="1094"/>
      <c r="BX118" s="1094"/>
      <c r="BY118" s="1094"/>
      <c r="BZ118" s="1094"/>
      <c r="CA118" s="1094" t="s">
        <v>178</v>
      </c>
      <c r="CB118" s="1094"/>
      <c r="CC118" s="1094"/>
      <c r="CD118" s="1094"/>
      <c r="CE118" s="1094"/>
      <c r="CF118" s="1010" t="s">
        <v>178</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178</v>
      </c>
      <c r="DH118" s="1055"/>
      <c r="DI118" s="1055"/>
      <c r="DJ118" s="1055"/>
      <c r="DK118" s="1056"/>
      <c r="DL118" s="1057" t="s">
        <v>178</v>
      </c>
      <c r="DM118" s="1055"/>
      <c r="DN118" s="1055"/>
      <c r="DO118" s="1055"/>
      <c r="DP118" s="1056"/>
      <c r="DQ118" s="1057" t="s">
        <v>178</v>
      </c>
      <c r="DR118" s="1055"/>
      <c r="DS118" s="1055"/>
      <c r="DT118" s="1055"/>
      <c r="DU118" s="1056"/>
      <c r="DV118" s="1058" t="s">
        <v>178</v>
      </c>
      <c r="DW118" s="1059"/>
      <c r="DX118" s="1059"/>
      <c r="DY118" s="1059"/>
      <c r="DZ118" s="1060"/>
    </row>
    <row r="119" spans="1:130" s="248" customFormat="1" ht="26.25" customHeight="1" x14ac:dyDescent="0.2">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178</v>
      </c>
      <c r="AB119" s="988"/>
      <c r="AC119" s="988"/>
      <c r="AD119" s="988"/>
      <c r="AE119" s="989"/>
      <c r="AF119" s="990" t="s">
        <v>178</v>
      </c>
      <c r="AG119" s="988"/>
      <c r="AH119" s="988"/>
      <c r="AI119" s="988"/>
      <c r="AJ119" s="989"/>
      <c r="AK119" s="990" t="s">
        <v>178</v>
      </c>
      <c r="AL119" s="988"/>
      <c r="AM119" s="988"/>
      <c r="AN119" s="988"/>
      <c r="AO119" s="989"/>
      <c r="AP119" s="991" t="s">
        <v>178</v>
      </c>
      <c r="AQ119" s="992"/>
      <c r="AR119" s="992"/>
      <c r="AS119" s="992"/>
      <c r="AT119" s="993"/>
      <c r="AU119" s="998"/>
      <c r="AV119" s="999"/>
      <c r="AW119" s="999"/>
      <c r="AX119" s="999"/>
      <c r="AY119" s="999"/>
      <c r="AZ119" s="279" t="s">
        <v>192</v>
      </c>
      <c r="BA119" s="279"/>
      <c r="BB119" s="279"/>
      <c r="BC119" s="279"/>
      <c r="BD119" s="279"/>
      <c r="BE119" s="279"/>
      <c r="BF119" s="279"/>
      <c r="BG119" s="279"/>
      <c r="BH119" s="279"/>
      <c r="BI119" s="279"/>
      <c r="BJ119" s="279"/>
      <c r="BK119" s="279"/>
      <c r="BL119" s="279"/>
      <c r="BM119" s="279"/>
      <c r="BN119" s="279"/>
      <c r="BO119" s="1071" t="s">
        <v>469</v>
      </c>
      <c r="BP119" s="1102"/>
      <c r="BQ119" s="1093">
        <v>6072704</v>
      </c>
      <c r="BR119" s="1094"/>
      <c r="BS119" s="1094"/>
      <c r="BT119" s="1094"/>
      <c r="BU119" s="1094"/>
      <c r="BV119" s="1094">
        <v>6213553</v>
      </c>
      <c r="BW119" s="1094"/>
      <c r="BX119" s="1094"/>
      <c r="BY119" s="1094"/>
      <c r="BZ119" s="1094"/>
      <c r="CA119" s="1094">
        <v>7851931</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178</v>
      </c>
      <c r="DH119" s="1080"/>
      <c r="DI119" s="1080"/>
      <c r="DJ119" s="1080"/>
      <c r="DK119" s="1081"/>
      <c r="DL119" s="1079" t="s">
        <v>178</v>
      </c>
      <c r="DM119" s="1080"/>
      <c r="DN119" s="1080"/>
      <c r="DO119" s="1080"/>
      <c r="DP119" s="1081"/>
      <c r="DQ119" s="1079" t="s">
        <v>178</v>
      </c>
      <c r="DR119" s="1080"/>
      <c r="DS119" s="1080"/>
      <c r="DT119" s="1080"/>
      <c r="DU119" s="1081"/>
      <c r="DV119" s="1082" t="s">
        <v>178</v>
      </c>
      <c r="DW119" s="1083"/>
      <c r="DX119" s="1083"/>
      <c r="DY119" s="1083"/>
      <c r="DZ119" s="1084"/>
    </row>
    <row r="120" spans="1:130" s="248" customFormat="1" ht="26.25" customHeight="1" x14ac:dyDescent="0.2">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178</v>
      </c>
      <c r="AB120" s="1055"/>
      <c r="AC120" s="1055"/>
      <c r="AD120" s="1055"/>
      <c r="AE120" s="1056"/>
      <c r="AF120" s="1057" t="s">
        <v>178</v>
      </c>
      <c r="AG120" s="1055"/>
      <c r="AH120" s="1055"/>
      <c r="AI120" s="1055"/>
      <c r="AJ120" s="1056"/>
      <c r="AK120" s="1057" t="s">
        <v>178</v>
      </c>
      <c r="AL120" s="1055"/>
      <c r="AM120" s="1055"/>
      <c r="AN120" s="1055"/>
      <c r="AO120" s="1056"/>
      <c r="AP120" s="1058" t="s">
        <v>178</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5300174</v>
      </c>
      <c r="BR120" s="1023"/>
      <c r="BS120" s="1023"/>
      <c r="BT120" s="1023"/>
      <c r="BU120" s="1023"/>
      <c r="BV120" s="1023">
        <v>4727016</v>
      </c>
      <c r="BW120" s="1023"/>
      <c r="BX120" s="1023"/>
      <c r="BY120" s="1023"/>
      <c r="BZ120" s="1023"/>
      <c r="CA120" s="1023">
        <v>3985211</v>
      </c>
      <c r="CB120" s="1023"/>
      <c r="CC120" s="1023"/>
      <c r="CD120" s="1023"/>
      <c r="CE120" s="1023"/>
      <c r="CF120" s="1037">
        <v>98.4</v>
      </c>
      <c r="CG120" s="1038"/>
      <c r="CH120" s="1038"/>
      <c r="CI120" s="1038"/>
      <c r="CJ120" s="1038"/>
      <c r="CK120" s="1103" t="s">
        <v>473</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t="s">
        <v>178</v>
      </c>
      <c r="DH120" s="1023"/>
      <c r="DI120" s="1023"/>
      <c r="DJ120" s="1023"/>
      <c r="DK120" s="1023"/>
      <c r="DL120" s="1023" t="s">
        <v>178</v>
      </c>
      <c r="DM120" s="1023"/>
      <c r="DN120" s="1023"/>
      <c r="DO120" s="1023"/>
      <c r="DP120" s="1023"/>
      <c r="DQ120" s="1023" t="s">
        <v>178</v>
      </c>
      <c r="DR120" s="1023"/>
      <c r="DS120" s="1023"/>
      <c r="DT120" s="1023"/>
      <c r="DU120" s="1023"/>
      <c r="DV120" s="1024" t="s">
        <v>178</v>
      </c>
      <c r="DW120" s="1024"/>
      <c r="DX120" s="1024"/>
      <c r="DY120" s="1024"/>
      <c r="DZ120" s="1025"/>
    </row>
    <row r="121" spans="1:130" s="248" customFormat="1" ht="26.25" customHeight="1" x14ac:dyDescent="0.2">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178</v>
      </c>
      <c r="AB121" s="1055"/>
      <c r="AC121" s="1055"/>
      <c r="AD121" s="1055"/>
      <c r="AE121" s="1056"/>
      <c r="AF121" s="1057" t="s">
        <v>178</v>
      </c>
      <c r="AG121" s="1055"/>
      <c r="AH121" s="1055"/>
      <c r="AI121" s="1055"/>
      <c r="AJ121" s="1056"/>
      <c r="AK121" s="1057" t="s">
        <v>178</v>
      </c>
      <c r="AL121" s="1055"/>
      <c r="AM121" s="1055"/>
      <c r="AN121" s="1055"/>
      <c r="AO121" s="1056"/>
      <c r="AP121" s="1058" t="s">
        <v>178</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495369</v>
      </c>
      <c r="BR121" s="1016"/>
      <c r="BS121" s="1016"/>
      <c r="BT121" s="1016"/>
      <c r="BU121" s="1016"/>
      <c r="BV121" s="1016">
        <v>475820</v>
      </c>
      <c r="BW121" s="1016"/>
      <c r="BX121" s="1016"/>
      <c r="BY121" s="1016"/>
      <c r="BZ121" s="1016"/>
      <c r="CA121" s="1016">
        <v>448160</v>
      </c>
      <c r="CB121" s="1016"/>
      <c r="CC121" s="1016"/>
      <c r="CD121" s="1016"/>
      <c r="CE121" s="1016"/>
      <c r="CF121" s="1010">
        <v>11.1</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t="s">
        <v>178</v>
      </c>
      <c r="DH121" s="1016"/>
      <c r="DI121" s="1016"/>
      <c r="DJ121" s="1016"/>
      <c r="DK121" s="1016"/>
      <c r="DL121" s="1016" t="s">
        <v>178</v>
      </c>
      <c r="DM121" s="1016"/>
      <c r="DN121" s="1016"/>
      <c r="DO121" s="1016"/>
      <c r="DP121" s="1016"/>
      <c r="DQ121" s="1016" t="s">
        <v>178</v>
      </c>
      <c r="DR121" s="1016"/>
      <c r="DS121" s="1016"/>
      <c r="DT121" s="1016"/>
      <c r="DU121" s="1016"/>
      <c r="DV121" s="1017" t="s">
        <v>178</v>
      </c>
      <c r="DW121" s="1017"/>
      <c r="DX121" s="1017"/>
      <c r="DY121" s="1017"/>
      <c r="DZ121" s="1018"/>
    </row>
    <row r="122" spans="1:130" s="248" customFormat="1" ht="26.25" customHeight="1" x14ac:dyDescent="0.2">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v>1917</v>
      </c>
      <c r="AB122" s="1055"/>
      <c r="AC122" s="1055"/>
      <c r="AD122" s="1055"/>
      <c r="AE122" s="1056"/>
      <c r="AF122" s="1057">
        <v>1911</v>
      </c>
      <c r="AG122" s="1055"/>
      <c r="AH122" s="1055"/>
      <c r="AI122" s="1055"/>
      <c r="AJ122" s="1056"/>
      <c r="AK122" s="1057">
        <v>1913</v>
      </c>
      <c r="AL122" s="1055"/>
      <c r="AM122" s="1055"/>
      <c r="AN122" s="1055"/>
      <c r="AO122" s="1056"/>
      <c r="AP122" s="1058">
        <v>0</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4186192</v>
      </c>
      <c r="BR122" s="1094"/>
      <c r="BS122" s="1094"/>
      <c r="BT122" s="1094"/>
      <c r="BU122" s="1094"/>
      <c r="BV122" s="1094">
        <v>4931209</v>
      </c>
      <c r="BW122" s="1094"/>
      <c r="BX122" s="1094"/>
      <c r="BY122" s="1094"/>
      <c r="BZ122" s="1094"/>
      <c r="CA122" s="1094">
        <v>5318635</v>
      </c>
      <c r="CB122" s="1094"/>
      <c r="CC122" s="1094"/>
      <c r="CD122" s="1094"/>
      <c r="CE122" s="1094"/>
      <c r="CF122" s="1114">
        <v>131.30000000000001</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t="s">
        <v>178</v>
      </c>
      <c r="DH122" s="1016"/>
      <c r="DI122" s="1016"/>
      <c r="DJ122" s="1016"/>
      <c r="DK122" s="1016"/>
      <c r="DL122" s="1016" t="s">
        <v>178</v>
      </c>
      <c r="DM122" s="1016"/>
      <c r="DN122" s="1016"/>
      <c r="DO122" s="1016"/>
      <c r="DP122" s="1016"/>
      <c r="DQ122" s="1016" t="s">
        <v>178</v>
      </c>
      <c r="DR122" s="1016"/>
      <c r="DS122" s="1016"/>
      <c r="DT122" s="1016"/>
      <c r="DU122" s="1016"/>
      <c r="DV122" s="1017" t="s">
        <v>178</v>
      </c>
      <c r="DW122" s="1017"/>
      <c r="DX122" s="1017"/>
      <c r="DY122" s="1017"/>
      <c r="DZ122" s="1018"/>
    </row>
    <row r="123" spans="1:130" s="248" customFormat="1" ht="26.25" customHeight="1" x14ac:dyDescent="0.2">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178</v>
      </c>
      <c r="AB123" s="1055"/>
      <c r="AC123" s="1055"/>
      <c r="AD123" s="1055"/>
      <c r="AE123" s="1056"/>
      <c r="AF123" s="1057" t="s">
        <v>178</v>
      </c>
      <c r="AG123" s="1055"/>
      <c r="AH123" s="1055"/>
      <c r="AI123" s="1055"/>
      <c r="AJ123" s="1056"/>
      <c r="AK123" s="1057" t="s">
        <v>178</v>
      </c>
      <c r="AL123" s="1055"/>
      <c r="AM123" s="1055"/>
      <c r="AN123" s="1055"/>
      <c r="AO123" s="1056"/>
      <c r="AP123" s="1058" t="s">
        <v>178</v>
      </c>
      <c r="AQ123" s="1059"/>
      <c r="AR123" s="1059"/>
      <c r="AS123" s="1059"/>
      <c r="AT123" s="1060"/>
      <c r="AU123" s="1091"/>
      <c r="AV123" s="1092"/>
      <c r="AW123" s="1092"/>
      <c r="AX123" s="1092"/>
      <c r="AY123" s="1092"/>
      <c r="AZ123" s="279" t="s">
        <v>192</v>
      </c>
      <c r="BA123" s="279"/>
      <c r="BB123" s="279"/>
      <c r="BC123" s="279"/>
      <c r="BD123" s="279"/>
      <c r="BE123" s="279"/>
      <c r="BF123" s="279"/>
      <c r="BG123" s="279"/>
      <c r="BH123" s="279"/>
      <c r="BI123" s="279"/>
      <c r="BJ123" s="279"/>
      <c r="BK123" s="279"/>
      <c r="BL123" s="279"/>
      <c r="BM123" s="279"/>
      <c r="BN123" s="279"/>
      <c r="BO123" s="1071" t="s">
        <v>478</v>
      </c>
      <c r="BP123" s="1102"/>
      <c r="BQ123" s="1161">
        <v>9981735</v>
      </c>
      <c r="BR123" s="1162"/>
      <c r="BS123" s="1162"/>
      <c r="BT123" s="1162"/>
      <c r="BU123" s="1162"/>
      <c r="BV123" s="1162">
        <v>10134045</v>
      </c>
      <c r="BW123" s="1162"/>
      <c r="BX123" s="1162"/>
      <c r="BY123" s="1162"/>
      <c r="BZ123" s="1162"/>
      <c r="CA123" s="1162">
        <v>9752006</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t="s">
        <v>178</v>
      </c>
      <c r="DH123" s="1055"/>
      <c r="DI123" s="1055"/>
      <c r="DJ123" s="1055"/>
      <c r="DK123" s="1056"/>
      <c r="DL123" s="1057" t="s">
        <v>178</v>
      </c>
      <c r="DM123" s="1055"/>
      <c r="DN123" s="1055"/>
      <c r="DO123" s="1055"/>
      <c r="DP123" s="1056"/>
      <c r="DQ123" s="1057" t="s">
        <v>178</v>
      </c>
      <c r="DR123" s="1055"/>
      <c r="DS123" s="1055"/>
      <c r="DT123" s="1055"/>
      <c r="DU123" s="1056"/>
      <c r="DV123" s="1058" t="s">
        <v>178</v>
      </c>
      <c r="DW123" s="1059"/>
      <c r="DX123" s="1059"/>
      <c r="DY123" s="1059"/>
      <c r="DZ123" s="1060"/>
    </row>
    <row r="124" spans="1:130" s="248" customFormat="1" ht="26.25" customHeight="1" thickBot="1" x14ac:dyDescent="0.25">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178</v>
      </c>
      <c r="AB124" s="1055"/>
      <c r="AC124" s="1055"/>
      <c r="AD124" s="1055"/>
      <c r="AE124" s="1056"/>
      <c r="AF124" s="1057" t="s">
        <v>178</v>
      </c>
      <c r="AG124" s="1055"/>
      <c r="AH124" s="1055"/>
      <c r="AI124" s="1055"/>
      <c r="AJ124" s="1056"/>
      <c r="AK124" s="1057" t="s">
        <v>178</v>
      </c>
      <c r="AL124" s="1055"/>
      <c r="AM124" s="1055"/>
      <c r="AN124" s="1055"/>
      <c r="AO124" s="1056"/>
      <c r="AP124" s="1058" t="s">
        <v>178</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178</v>
      </c>
      <c r="BR124" s="1124"/>
      <c r="BS124" s="1124"/>
      <c r="BT124" s="1124"/>
      <c r="BU124" s="1124"/>
      <c r="BV124" s="1124" t="s">
        <v>178</v>
      </c>
      <c r="BW124" s="1124"/>
      <c r="BX124" s="1124"/>
      <c r="BY124" s="1124"/>
      <c r="BZ124" s="1124"/>
      <c r="CA124" s="1124" t="s">
        <v>178</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v>7491</v>
      </c>
      <c r="DH124" s="1080"/>
      <c r="DI124" s="1080"/>
      <c r="DJ124" s="1080"/>
      <c r="DK124" s="1081"/>
      <c r="DL124" s="1079">
        <v>7399</v>
      </c>
      <c r="DM124" s="1080"/>
      <c r="DN124" s="1080"/>
      <c r="DO124" s="1080"/>
      <c r="DP124" s="1081"/>
      <c r="DQ124" s="1079" t="s">
        <v>178</v>
      </c>
      <c r="DR124" s="1080"/>
      <c r="DS124" s="1080"/>
      <c r="DT124" s="1080"/>
      <c r="DU124" s="1081"/>
      <c r="DV124" s="1082" t="s">
        <v>178</v>
      </c>
      <c r="DW124" s="1083"/>
      <c r="DX124" s="1083"/>
      <c r="DY124" s="1083"/>
      <c r="DZ124" s="1084"/>
    </row>
    <row r="125" spans="1:130" s="248" customFormat="1" ht="26.25" customHeight="1" x14ac:dyDescent="0.2">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178</v>
      </c>
      <c r="AB125" s="1055"/>
      <c r="AC125" s="1055"/>
      <c r="AD125" s="1055"/>
      <c r="AE125" s="1056"/>
      <c r="AF125" s="1057" t="s">
        <v>178</v>
      </c>
      <c r="AG125" s="1055"/>
      <c r="AH125" s="1055"/>
      <c r="AI125" s="1055"/>
      <c r="AJ125" s="1056"/>
      <c r="AK125" s="1057" t="s">
        <v>178</v>
      </c>
      <c r="AL125" s="1055"/>
      <c r="AM125" s="1055"/>
      <c r="AN125" s="1055"/>
      <c r="AO125" s="1056"/>
      <c r="AP125" s="1058" t="s">
        <v>178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178</v>
      </c>
      <c r="DH125" s="1023"/>
      <c r="DI125" s="1023"/>
      <c r="DJ125" s="1023"/>
      <c r="DK125" s="1023"/>
      <c r="DL125" s="1023" t="s">
        <v>178</v>
      </c>
      <c r="DM125" s="1023"/>
      <c r="DN125" s="1023"/>
      <c r="DO125" s="1023"/>
      <c r="DP125" s="1023"/>
      <c r="DQ125" s="1023" t="s">
        <v>178</v>
      </c>
      <c r="DR125" s="1023"/>
      <c r="DS125" s="1023"/>
      <c r="DT125" s="1023"/>
      <c r="DU125" s="1023"/>
      <c r="DV125" s="1024" t="s">
        <v>178</v>
      </c>
      <c r="DW125" s="1024"/>
      <c r="DX125" s="1024"/>
      <c r="DY125" s="1024"/>
      <c r="DZ125" s="1025"/>
    </row>
    <row r="126" spans="1:130" s="248" customFormat="1" ht="26.25" customHeight="1" thickBot="1" x14ac:dyDescent="0.25">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178</v>
      </c>
      <c r="AB126" s="1055"/>
      <c r="AC126" s="1055"/>
      <c r="AD126" s="1055"/>
      <c r="AE126" s="1056"/>
      <c r="AF126" s="1057" t="s">
        <v>178</v>
      </c>
      <c r="AG126" s="1055"/>
      <c r="AH126" s="1055"/>
      <c r="AI126" s="1055"/>
      <c r="AJ126" s="1056"/>
      <c r="AK126" s="1057" t="s">
        <v>178</v>
      </c>
      <c r="AL126" s="1055"/>
      <c r="AM126" s="1055"/>
      <c r="AN126" s="1055"/>
      <c r="AO126" s="1056"/>
      <c r="AP126" s="1058" t="s">
        <v>178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178</v>
      </c>
      <c r="DH126" s="1016"/>
      <c r="DI126" s="1016"/>
      <c r="DJ126" s="1016"/>
      <c r="DK126" s="1016"/>
      <c r="DL126" s="1016" t="s">
        <v>178</v>
      </c>
      <c r="DM126" s="1016"/>
      <c r="DN126" s="1016"/>
      <c r="DO126" s="1016"/>
      <c r="DP126" s="1016"/>
      <c r="DQ126" s="1016" t="s">
        <v>178</v>
      </c>
      <c r="DR126" s="1016"/>
      <c r="DS126" s="1016"/>
      <c r="DT126" s="1016"/>
      <c r="DU126" s="1016"/>
      <c r="DV126" s="1017" t="s">
        <v>178</v>
      </c>
      <c r="DW126" s="1017"/>
      <c r="DX126" s="1017"/>
      <c r="DY126" s="1017"/>
      <c r="DZ126" s="1018"/>
    </row>
    <row r="127" spans="1:130" s="248" customFormat="1" ht="26.25" customHeight="1" x14ac:dyDescent="0.2">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428</v>
      </c>
      <c r="AB127" s="1055"/>
      <c r="AC127" s="1055"/>
      <c r="AD127" s="1055"/>
      <c r="AE127" s="1056"/>
      <c r="AF127" s="1057">
        <v>328</v>
      </c>
      <c r="AG127" s="1055"/>
      <c r="AH127" s="1055"/>
      <c r="AI127" s="1055"/>
      <c r="AJ127" s="1056"/>
      <c r="AK127" s="1057">
        <v>315</v>
      </c>
      <c r="AL127" s="1055"/>
      <c r="AM127" s="1055"/>
      <c r="AN127" s="1055"/>
      <c r="AO127" s="1056"/>
      <c r="AP127" s="1058">
        <v>0</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178</v>
      </c>
      <c r="DH127" s="1016"/>
      <c r="DI127" s="1016"/>
      <c r="DJ127" s="1016"/>
      <c r="DK127" s="1016"/>
      <c r="DL127" s="1016" t="s">
        <v>178</v>
      </c>
      <c r="DM127" s="1016"/>
      <c r="DN127" s="1016"/>
      <c r="DO127" s="1016"/>
      <c r="DP127" s="1016"/>
      <c r="DQ127" s="1016" t="s">
        <v>178</v>
      </c>
      <c r="DR127" s="1016"/>
      <c r="DS127" s="1016"/>
      <c r="DT127" s="1016"/>
      <c r="DU127" s="1016"/>
      <c r="DV127" s="1017" t="s">
        <v>178</v>
      </c>
      <c r="DW127" s="1017"/>
      <c r="DX127" s="1017"/>
      <c r="DY127" s="1017"/>
      <c r="DZ127" s="1018"/>
    </row>
    <row r="128" spans="1:130" s="248" customFormat="1" ht="26.25" customHeight="1" thickBot="1" x14ac:dyDescent="0.25">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32350</v>
      </c>
      <c r="AB128" s="1144"/>
      <c r="AC128" s="1144"/>
      <c r="AD128" s="1144"/>
      <c r="AE128" s="1145"/>
      <c r="AF128" s="1146">
        <v>33642</v>
      </c>
      <c r="AG128" s="1144"/>
      <c r="AH128" s="1144"/>
      <c r="AI128" s="1144"/>
      <c r="AJ128" s="1145"/>
      <c r="AK128" s="1146">
        <v>35386</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178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v>3000</v>
      </c>
      <c r="DH128" s="1136"/>
      <c r="DI128" s="1136"/>
      <c r="DJ128" s="1136"/>
      <c r="DK128" s="1136"/>
      <c r="DL128" s="1136">
        <v>3000</v>
      </c>
      <c r="DM128" s="1136"/>
      <c r="DN128" s="1136"/>
      <c r="DO128" s="1136"/>
      <c r="DP128" s="1136"/>
      <c r="DQ128" s="1136" t="s">
        <v>178</v>
      </c>
      <c r="DR128" s="1136"/>
      <c r="DS128" s="1136"/>
      <c r="DT128" s="1136"/>
      <c r="DU128" s="1136"/>
      <c r="DV128" s="1137" t="s">
        <v>178</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4271039</v>
      </c>
      <c r="AB129" s="1055"/>
      <c r="AC129" s="1055"/>
      <c r="AD129" s="1055"/>
      <c r="AE129" s="1056"/>
      <c r="AF129" s="1057">
        <v>4255781</v>
      </c>
      <c r="AG129" s="1055"/>
      <c r="AH129" s="1055"/>
      <c r="AI129" s="1055"/>
      <c r="AJ129" s="1056"/>
      <c r="AK129" s="1057">
        <v>4414778</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178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497</v>
      </c>
      <c r="X130" s="1170"/>
      <c r="Y130" s="1170"/>
      <c r="Z130" s="1171"/>
      <c r="AA130" s="1054">
        <v>379653</v>
      </c>
      <c r="AB130" s="1055"/>
      <c r="AC130" s="1055"/>
      <c r="AD130" s="1055"/>
      <c r="AE130" s="1056"/>
      <c r="AF130" s="1057">
        <v>373331</v>
      </c>
      <c r="AG130" s="1055"/>
      <c r="AH130" s="1055"/>
      <c r="AI130" s="1055"/>
      <c r="AJ130" s="1056"/>
      <c r="AK130" s="1057">
        <v>364856</v>
      </c>
      <c r="AL130" s="1055"/>
      <c r="AM130" s="1055"/>
      <c r="AN130" s="1055"/>
      <c r="AO130" s="1056"/>
      <c r="AP130" s="1172"/>
      <c r="AQ130" s="1173"/>
      <c r="AR130" s="1173"/>
      <c r="AS130" s="1173"/>
      <c r="AT130" s="1174"/>
      <c r="AU130" s="286"/>
      <c r="AV130" s="286"/>
      <c r="AW130" s="286"/>
      <c r="AX130" s="1163" t="s">
        <v>498</v>
      </c>
      <c r="AY130" s="1046"/>
      <c r="AZ130" s="1046"/>
      <c r="BA130" s="1046"/>
      <c r="BB130" s="1046"/>
      <c r="BC130" s="1046"/>
      <c r="BD130" s="1046"/>
      <c r="BE130" s="1047"/>
      <c r="BF130" s="1200">
        <v>4.9000000000000004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499</v>
      </c>
      <c r="X131" s="1208"/>
      <c r="Y131" s="1208"/>
      <c r="Z131" s="1209"/>
      <c r="AA131" s="1101">
        <v>3891386</v>
      </c>
      <c r="AB131" s="1080"/>
      <c r="AC131" s="1080"/>
      <c r="AD131" s="1080"/>
      <c r="AE131" s="1081"/>
      <c r="AF131" s="1079">
        <v>3882450</v>
      </c>
      <c r="AG131" s="1080"/>
      <c r="AH131" s="1080"/>
      <c r="AI131" s="1080"/>
      <c r="AJ131" s="1081"/>
      <c r="AK131" s="1079">
        <v>4049922</v>
      </c>
      <c r="AL131" s="1080"/>
      <c r="AM131" s="1080"/>
      <c r="AN131" s="1080"/>
      <c r="AO131" s="1081"/>
      <c r="AP131" s="1210"/>
      <c r="AQ131" s="1211"/>
      <c r="AR131" s="1211"/>
      <c r="AS131" s="1211"/>
      <c r="AT131" s="1212"/>
      <c r="AU131" s="286"/>
      <c r="AV131" s="286"/>
      <c r="AW131" s="286"/>
      <c r="AX131" s="1182" t="s">
        <v>500</v>
      </c>
      <c r="AY131" s="1133"/>
      <c r="AZ131" s="1133"/>
      <c r="BA131" s="1133"/>
      <c r="BB131" s="1133"/>
      <c r="BC131" s="1133"/>
      <c r="BD131" s="1133"/>
      <c r="BE131" s="1134"/>
      <c r="BF131" s="1183" t="s">
        <v>178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4.7137189680000002</v>
      </c>
      <c r="AB132" s="1196"/>
      <c r="AC132" s="1196"/>
      <c r="AD132" s="1196"/>
      <c r="AE132" s="1197"/>
      <c r="AF132" s="1198">
        <v>4.957153344</v>
      </c>
      <c r="AG132" s="1196"/>
      <c r="AH132" s="1196"/>
      <c r="AI132" s="1196"/>
      <c r="AJ132" s="1197"/>
      <c r="AK132" s="1198">
        <v>5.2206190640000001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3.3</v>
      </c>
      <c r="AB133" s="1179"/>
      <c r="AC133" s="1179"/>
      <c r="AD133" s="1179"/>
      <c r="AE133" s="1180"/>
      <c r="AF133" s="1178">
        <v>4.5</v>
      </c>
      <c r="AG133" s="1179"/>
      <c r="AH133" s="1179"/>
      <c r="AI133" s="1179"/>
      <c r="AJ133" s="1180"/>
      <c r="AK133" s="1178">
        <v>4.9000000000000004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01JwnrzicNuIZlkxF8yMRsmGGGnsVMI5qhl6kOKwDCbks83KdzwTUUj1YjCPk+F/Bq/MdYBlEXGBLLXrQyJng==" saltValue="dc4qiGHKSc8ulByAyic6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uVsVbquA9Be/xbWhPYmxNuHCCfVMAfJLyjBlQHL/t0V9IYBtmdYd/brt1hGgYYDTYhw7pv2qf/ZdTkT8fIlw==" saltValue="c1I8fvWFMVrVbf6rj0of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lYf3CIyEBPZlo5t9eCbKiWp4YB53oS1eXd1vUG3F/wBEY4fRNJDSqdhq1XLy2n6y8t3KdTC0oLRSqt2aNTlkA==" saltValue="watvOoqwVDFPJZMvTFIP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1143841</v>
      </c>
      <c r="AP9" s="314">
        <v>64207</v>
      </c>
      <c r="AQ9" s="315">
        <v>90403</v>
      </c>
      <c r="AR9" s="316">
        <v>-29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20540</v>
      </c>
      <c r="AP10" s="317">
        <v>1153</v>
      </c>
      <c r="AQ10" s="318">
        <v>12167</v>
      </c>
      <c r="AR10" s="319">
        <v>-90.5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t="s">
        <v>515</v>
      </c>
      <c r="AP11" s="317" t="s">
        <v>515</v>
      </c>
      <c r="AQ11" s="318">
        <v>380</v>
      </c>
      <c r="AR11" s="319" t="s">
        <v>515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515</v>
      </c>
      <c r="AP12" s="317" t="s">
        <v>515</v>
      </c>
      <c r="AQ12" s="318">
        <v>15</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70800</v>
      </c>
      <c r="AP13" s="317">
        <v>3974</v>
      </c>
      <c r="AQ13" s="318">
        <v>3760</v>
      </c>
      <c r="AR13" s="319">
        <v>5.7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v>79740</v>
      </c>
      <c r="AP14" s="317">
        <v>4476</v>
      </c>
      <c r="AQ14" s="318">
        <v>1994</v>
      </c>
      <c r="AR14" s="319">
        <v>124.5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-81588</v>
      </c>
      <c r="AP15" s="317">
        <v>-4580</v>
      </c>
      <c r="AQ15" s="318">
        <v>-7282</v>
      </c>
      <c r="AR15" s="319">
        <v>-37.1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192</v>
      </c>
      <c r="AL16" s="1222"/>
      <c r="AM16" s="1222"/>
      <c r="AN16" s="1223"/>
      <c r="AO16" s="317">
        <v>1233333</v>
      </c>
      <c r="AP16" s="317">
        <v>69230</v>
      </c>
      <c r="AQ16" s="318">
        <v>101438</v>
      </c>
      <c r="AR16" s="319">
        <v>-31.8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7.52</v>
      </c>
      <c r="AP21" s="331">
        <v>9.1999999999999993</v>
      </c>
      <c r="AQ21" s="332">
        <v>-1.68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97.2</v>
      </c>
      <c r="AP22" s="336">
        <v>97</v>
      </c>
      <c r="AQ22" s="337">
        <v>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594024</v>
      </c>
      <c r="AP32" s="345">
        <v>33344</v>
      </c>
      <c r="AQ32" s="346">
        <v>48014</v>
      </c>
      <c r="AR32" s="347">
        <v>-30.6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515</v>
      </c>
      <c r="AP34" s="345" t="s">
        <v>515</v>
      </c>
      <c r="AQ34" s="346" t="s">
        <v>515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5</v>
      </c>
      <c r="AP35" s="345">
        <v>0</v>
      </c>
      <c r="AQ35" s="346">
        <v>14725</v>
      </c>
      <c r="AR35" s="347">
        <v>-100</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15416</v>
      </c>
      <c r="AP36" s="345">
        <v>865</v>
      </c>
      <c r="AQ36" s="346">
        <v>3255</v>
      </c>
      <c r="AR36" s="347">
        <v>-73.400000000000006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v>2228</v>
      </c>
      <c r="AP37" s="345">
        <v>125</v>
      </c>
      <c r="AQ37" s="346">
        <v>482</v>
      </c>
      <c r="AR37" s="347">
        <v>-74.099999999999994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t="s">
        <v>515</v>
      </c>
      <c r="AP38" s="348" t="s">
        <v>515</v>
      </c>
      <c r="AQ38" s="349">
        <v>3</v>
      </c>
      <c r="AR38" s="337" t="s">
        <v>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v>-35386</v>
      </c>
      <c r="AP39" s="345">
        <v>-1986</v>
      </c>
      <c r="AQ39" s="346">
        <v>-3561</v>
      </c>
      <c r="AR39" s="347">
        <v>-44.2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-364856</v>
      </c>
      <c r="AP40" s="345">
        <v>-20480</v>
      </c>
      <c r="AQ40" s="346">
        <v>-44235</v>
      </c>
      <c r="AR40" s="347">
        <v>-53.7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306</v>
      </c>
      <c r="AL41" s="1231"/>
      <c r="AM41" s="1231"/>
      <c r="AN41" s="1232"/>
      <c r="AO41" s="345">
        <v>211431</v>
      </c>
      <c r="AP41" s="345">
        <v>11868</v>
      </c>
      <c r="AQ41" s="346">
        <v>18685</v>
      </c>
      <c r="AR41" s="347">
        <v>-36.5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1106567</v>
      </c>
      <c r="AN51" s="367">
        <v>60019</v>
      </c>
      <c r="AO51" s="368">
        <v>-10.199999999999999</v>
      </c>
      <c r="AP51" s="369">
        <v>67293</v>
      </c>
      <c r="AQ51" s="370">
        <v>-13.3</v>
      </c>
      <c r="AR51" s="371">
        <v>3.1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363600</v>
      </c>
      <c r="AN52" s="375">
        <v>19721</v>
      </c>
      <c r="AO52" s="376">
        <v>-51.4</v>
      </c>
      <c r="AP52" s="377">
        <v>35076</v>
      </c>
      <c r="AQ52" s="378">
        <v>-14.2</v>
      </c>
      <c r="AR52" s="379">
        <v>-37.200000000000003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872706</v>
      </c>
      <c r="AN53" s="367">
        <v>47647</v>
      </c>
      <c r="AO53" s="368">
        <v>-20.6</v>
      </c>
      <c r="AP53" s="369">
        <v>67343</v>
      </c>
      <c r="AQ53" s="370">
        <v>0.1</v>
      </c>
      <c r="AR53" s="371">
        <v>-20.7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396825</v>
      </c>
      <c r="AN54" s="375">
        <v>21665</v>
      </c>
      <c r="AO54" s="376">
        <v>9.9</v>
      </c>
      <c r="AP54" s="377">
        <v>32865</v>
      </c>
      <c r="AQ54" s="378">
        <v>-6.3</v>
      </c>
      <c r="AR54" s="379">
        <v>16.2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861656</v>
      </c>
      <c r="AN55" s="367">
        <v>47563</v>
      </c>
      <c r="AO55" s="368">
        <v>-0.2</v>
      </c>
      <c r="AP55" s="369">
        <v>73475</v>
      </c>
      <c r="AQ55" s="370">
        <v>9.1</v>
      </c>
      <c r="AR55" s="371">
        <v>-9.3000000000000007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382183</v>
      </c>
      <c r="AN56" s="375">
        <v>21096</v>
      </c>
      <c r="AO56" s="376">
        <v>-2.6</v>
      </c>
      <c r="AP56" s="377">
        <v>43072</v>
      </c>
      <c r="AQ56" s="378">
        <v>31.1</v>
      </c>
      <c r="AR56" s="379">
        <v>-33.700000000000003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1390442</v>
      </c>
      <c r="AN57" s="367">
        <v>77328</v>
      </c>
      <c r="AO57" s="368">
        <v>62.6</v>
      </c>
      <c r="AP57" s="369">
        <v>87464</v>
      </c>
      <c r="AQ57" s="370">
        <v>19</v>
      </c>
      <c r="AR57" s="371">
        <v>43.6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765563</v>
      </c>
      <c r="AN58" s="375">
        <v>42576</v>
      </c>
      <c r="AO58" s="376">
        <v>101.8</v>
      </c>
      <c r="AP58" s="377">
        <v>47479</v>
      </c>
      <c r="AQ58" s="378">
        <v>10.199999999999999</v>
      </c>
      <c r="AR58" s="379">
        <v>91.6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2963507</v>
      </c>
      <c r="AN59" s="367">
        <v>166349</v>
      </c>
      <c r="AO59" s="368">
        <v>115.1</v>
      </c>
      <c r="AP59" s="369">
        <v>96248</v>
      </c>
      <c r="AQ59" s="370">
        <v>10</v>
      </c>
      <c r="AR59" s="371">
        <v>105.1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2675304</v>
      </c>
      <c r="AN60" s="375">
        <v>150171</v>
      </c>
      <c r="AO60" s="376">
        <v>252.7</v>
      </c>
      <c r="AP60" s="377">
        <v>55768</v>
      </c>
      <c r="AQ60" s="378">
        <v>17.5</v>
      </c>
      <c r="AR60" s="379">
        <v>235.2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1438976</v>
      </c>
      <c r="AN61" s="382">
        <v>79781</v>
      </c>
      <c r="AO61" s="383">
        <v>29.3</v>
      </c>
      <c r="AP61" s="384">
        <v>78365</v>
      </c>
      <c r="AQ61" s="385">
        <v>5</v>
      </c>
      <c r="AR61" s="371">
        <v>24.3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916695</v>
      </c>
      <c r="AN62" s="375">
        <v>51046</v>
      </c>
      <c r="AO62" s="376">
        <v>62.1</v>
      </c>
      <c r="AP62" s="377">
        <v>42852</v>
      </c>
      <c r="AQ62" s="378">
        <v>7.7</v>
      </c>
      <c r="AR62" s="379">
        <v>54.4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zTTIu48nu1WKuTcih9XWS8d8eOS6ctGaEX859hSm0pAW8IcMNnOBoyxgdNW5jIqtsNjCk8MVKniWPX98l+cjKw==" saltValue="tyiS+FU93CAUuCaajPM+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1" spans="125:125" ht="13.5" hidden="1" customHeight="1" x14ac:dyDescent="0.2">
      <c r="DU121" s="292"/>
    </row>
  </sheetData>
  <sheetProtection algorithmName="SHA-512" hashValue="BTUiYkExNOHOutk/0KrTKJyC1/LfHvPKNq9Zb7h9nULqoHqVK2gtIvFrFD5rrhs5nNb4bxI8b1HVVXD3KWdCSQ==" saltValue="0eFfQtESz4yGdyFu22dq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k8qDEZqdzfT6qzqCEB9A0xw7U3z46G4Mqb7sEkVfc5S6/zSXrqfS2Flq6+eY1XTwjdk4zaxhn3QSm63PCSQbhw==" saltValue="4Gq93CTw4xdctpOQp5ZX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8" t="s">
        <v>3</v>
      </c>
      <c r="D47" s="1238"/>
      <c r="E47" s="1239"/>
      <c r="F47" s="11">
        <v>42.8</v>
      </c>
      <c r="G47" s="12">
        <v>37.770000000000003</v>
      </c>
      <c r="H47" s="12">
        <v>41.01</v>
      </c>
      <c r="I47" s="12">
        <v>43.98</v>
      </c>
      <c r="J47" s="13">
        <v>42.78</v>
      </c>
    </row>
    <row r="48" spans="2:10" ht="57.75" customHeight="1" x14ac:dyDescent="0.2">
      <c r="B48" s="14"/>
      <c r="C48" s="1240" t="s">
        <v>4</v>
      </c>
      <c r="D48" s="1240"/>
      <c r="E48" s="1241"/>
      <c r="F48" s="15">
        <v>4.47</v>
      </c>
      <c r="G48" s="16">
        <v>4.8499999999999996</v>
      </c>
      <c r="H48" s="16">
        <v>5.81</v>
      </c>
      <c r="I48" s="16">
        <v>6.74</v>
      </c>
      <c r="J48" s="17">
        <v>9.4600000000000009</v>
      </c>
    </row>
    <row r="49" spans="2:10" ht="57.75" customHeight="1" thickBot="1" x14ac:dyDescent="0.25">
      <c r="B49" s="18"/>
      <c r="C49" s="1242" t="s">
        <v>5</v>
      </c>
      <c r="D49" s="1242"/>
      <c r="E49" s="1243"/>
      <c r="F49" s="19">
        <v>0.04</v>
      </c>
      <c r="G49" s="20" t="s">
        <v>562</v>
      </c>
      <c r="H49" s="20">
        <v>4.51</v>
      </c>
      <c r="I49" s="20">
        <v>3.74</v>
      </c>
      <c r="J49" s="21">
        <v>3.35</v>
      </c>
    </row>
    <row r="50" spans="2:10" ht="13.5" customHeight="1" x14ac:dyDescent="0.2"/>
  </sheetData>
  <sheetProtection algorithmName="SHA-512" hashValue="3pNfApnGpkwoQ3OU6oMltTOlZ2QinJqIq4oUfgKZnu8AoeS9VHBwfMhz2wULyhQrTZmY72ILWziS9xnaiw18ig==" saltValue="GapAlTXgevw5j0W/KT14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2022-09-30T04:01:50Z</cp:lastPrinted>
  <dcterms:created xsi:type="dcterms:W3CDTF">2022-02-02T07:33:39Z</dcterms:created>
  <dcterms:modified xsi:type="dcterms:W3CDTF">2022-09-30T04:39:26Z</dcterms:modified>
  <cp:category/>
</cp:coreProperties>
</file>