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240" windowHeight="4968" activeTab="0"/>
  </bookViews>
  <sheets>
    <sheet name="表 " sheetId="1" r:id="rId1"/>
  </sheets>
  <definedNames>
    <definedName name="_xlnm.Print_Area" localSheetId="0">'表 '!$B$1:$S$54</definedName>
  </definedNames>
  <calcPr fullCalcOnLoad="1"/>
</workbook>
</file>

<file path=xl/sharedStrings.xml><?xml version="1.0" encoding="utf-8"?>
<sst xmlns="http://schemas.openxmlformats.org/spreadsheetml/2006/main" count="106" uniqueCount="43">
  <si>
    <t>年間収入</t>
  </si>
  <si>
    <t>貯蓄現在高</t>
  </si>
  <si>
    <t>貯蓄年収比（％）</t>
  </si>
  <si>
    <t>負債現在高</t>
  </si>
  <si>
    <t>　住宅・土地のための負債</t>
  </si>
  <si>
    <t>負債年収比（％）</t>
  </si>
  <si>
    <t>構　成　比　（％）</t>
  </si>
  <si>
    <t>増　減　率　（％）</t>
  </si>
  <si>
    <t>2015年</t>
  </si>
  <si>
    <t>2014年</t>
  </si>
  <si>
    <t>2012年</t>
  </si>
  <si>
    <t>2013年</t>
  </si>
  <si>
    <t>2002年</t>
  </si>
  <si>
    <t>2003年</t>
  </si>
  <si>
    <t>2004年</t>
  </si>
  <si>
    <t>2005年</t>
  </si>
  <si>
    <t>実　　　数　（万円）</t>
  </si>
  <si>
    <t>2016年</t>
  </si>
  <si>
    <t>2006年</t>
  </si>
  <si>
    <t>2017年</t>
  </si>
  <si>
    <t>　表2-1-1　貯蓄・負債現在高と年間収入の推移（二人以上の世帯）</t>
  </si>
  <si>
    <t>2007年</t>
  </si>
  <si>
    <t>2018年</t>
  </si>
  <si>
    <t>2019年</t>
  </si>
  <si>
    <t>2020年</t>
  </si>
  <si>
    <t>-</t>
  </si>
  <si>
    <t>2021年</t>
  </si>
  <si>
    <t>株式</t>
  </si>
  <si>
    <t>債券</t>
  </si>
  <si>
    <t>投資信託</t>
  </si>
  <si>
    <t>通貨性預貯金</t>
  </si>
  <si>
    <t>定期性預貯金</t>
  </si>
  <si>
    <t>生命保険など</t>
  </si>
  <si>
    <t>有価証券</t>
  </si>
  <si>
    <t>貸付信託・金銭信託</t>
  </si>
  <si>
    <t>株式・株式投資信託</t>
  </si>
  <si>
    <t>債券・公社債投資信託</t>
  </si>
  <si>
    <t>金融機関外</t>
  </si>
  <si>
    <t>住宅・土地のための負債</t>
  </si>
  <si>
    <t>全国2021年</t>
  </si>
  <si>
    <t>貸付信託・金銭信託</t>
  </si>
  <si>
    <t>住宅・土地のための負債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</si>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</sst>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00_ "/>
    <numFmt numFmtId="179" formatCode="##,###,##0;&quot;-&quot;#,###,##0"/>
    <numFmt numFmtId="180" formatCode="#,###,##0;&quot; -&quot;###,##0"/>
    <numFmt numFmtId="181" formatCode="###,##0.00;&quot;-&quot;##,##0.00"/>
    <numFmt numFmtId="182" formatCode="##,##0.00;&quot;-&quot;#,##0.00"/>
    <numFmt numFmtId="183" formatCode="\ ###,##0.0;&quot;-&quot;###,##0.0"/>
    <numFmt numFmtId="184" formatCode="###,###,##0;&quot;-&quot;##,###,##0"/>
    <numFmt numFmtId="185" formatCode="\ ###,##0;&quot;-&quot;###,##0"/>
    <numFmt numFmtId="186" formatCode="##,##0.0;&quot;-&quot;#,##0.0"/>
    <numFmt numFmtId="187" formatCode="###,##0.0;&quot;△&quot;##,##0.0"/>
    <numFmt numFmtId="188" formatCode="0.0000_ "/>
    <numFmt numFmtId="189" formatCode="0.000_ "/>
    <numFmt numFmtId="190" formatCode="0.00_ "/>
    <numFmt numFmtId="191" formatCode="0.0_ "/>
    <numFmt numFmtId="192" formatCode="0.00000_ "/>
    <numFmt numFmtId="193" formatCode="#,##0.0"/>
    <numFmt numFmtId="194" formatCode="0.0_);[Red]\(0.0\)"/>
    <numFmt numFmtId="195" formatCode="#,##0.000000000000_ "/>
    <numFmt numFmtId="196" formatCode="#,##0_);[Red]\(#,##0\)"/>
    <numFmt numFmtId="197" formatCode="#,##0.0;[Red]\-#,##0.0"/>
    <numFmt numFmtId="198" formatCode="#,##0.000;[Red]\-#,##0.000"/>
    <numFmt numFmtId="199" formatCode="#,##0.0000;[Red]\-#,##0.0000"/>
    <numFmt numFmtId="200" formatCode="#,##0.0000_ ;[Red]\-#,##0.0000\ "/>
    <numFmt numFmtId="201" formatCode="#,##0.00000;[Red]\-#,##0.00000"/>
    <numFmt numFmtId="202" formatCode="#,##0.0_ ;[Red]\-#,##0.0\ "/>
    <numFmt numFmtId="203" formatCode="0.000000"/>
    <numFmt numFmtId="204" formatCode="0.0000000"/>
    <numFmt numFmtId="205" formatCode="0.00000000"/>
    <numFmt numFmtId="206" formatCode="0.00000"/>
    <numFmt numFmtId="207" formatCode="0.0000"/>
    <numFmt numFmtId="208" formatCode="0.000"/>
    <numFmt numFmtId="209" formatCode="0.0"/>
    <numFmt numFmtId="210" formatCode="###,###,##0;\-##,###,##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 diagonalUp="1">
      <left style="double"/>
      <right style="medium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0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9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94" fontId="2" fillId="0" borderId="15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13" xfId="51" applyFont="1" applyBorder="1" applyAlignment="1">
      <alignment/>
    </xf>
    <xf numFmtId="38" fontId="0" fillId="0" borderId="13" xfId="51" applyFont="1" applyBorder="1" applyAlignment="1">
      <alignment/>
    </xf>
    <xf numFmtId="38" fontId="2" fillId="0" borderId="13" xfId="51" applyFont="1" applyFill="1" applyBorder="1" applyAlignment="1">
      <alignment horizontal="right"/>
    </xf>
    <xf numFmtId="176" fontId="2" fillId="0" borderId="0" xfId="63" applyNumberFormat="1" applyFont="1" applyAlignment="1">
      <alignment horizontal="right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10" xfId="51" applyFont="1" applyBorder="1" applyAlignment="1">
      <alignment/>
    </xf>
    <xf numFmtId="38" fontId="0" fillId="0" borderId="10" xfId="51" applyFont="1" applyBorder="1" applyAlignment="1">
      <alignment/>
    </xf>
    <xf numFmtId="38" fontId="2" fillId="0" borderId="10" xfId="51" applyFont="1" applyFill="1" applyBorder="1" applyAlignment="1">
      <alignment horizontal="right"/>
    </xf>
    <xf numFmtId="38" fontId="2" fillId="0" borderId="20" xfId="51" applyFont="1" applyFill="1" applyBorder="1" applyAlignment="1">
      <alignment horizontal="right"/>
    </xf>
    <xf numFmtId="0" fontId="4" fillId="0" borderId="18" xfId="0" applyFont="1" applyBorder="1" applyAlignment="1">
      <alignment/>
    </xf>
    <xf numFmtId="176" fontId="0" fillId="0" borderId="0" xfId="0" applyNumberFormat="1" applyFont="1" applyAlignment="1">
      <alignment/>
    </xf>
    <xf numFmtId="19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15" xfId="63" applyNumberFormat="1" applyFont="1" applyBorder="1" applyAlignment="1">
      <alignment horizontal="right"/>
      <protection/>
    </xf>
    <xf numFmtId="176" fontId="2" fillId="0" borderId="10" xfId="63" applyNumberFormat="1" applyFont="1" applyBorder="1" applyAlignment="1">
      <alignment horizontal="right"/>
      <protection/>
    </xf>
    <xf numFmtId="176" fontId="2" fillId="0" borderId="20" xfId="63" applyNumberFormat="1" applyFont="1" applyBorder="1" applyAlignment="1">
      <alignment horizontal="right"/>
      <protection/>
    </xf>
    <xf numFmtId="0" fontId="2" fillId="0" borderId="24" xfId="0" applyFont="1" applyBorder="1" applyAlignment="1">
      <alignment/>
    </xf>
    <xf numFmtId="194" fontId="2" fillId="0" borderId="25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94" fontId="2" fillId="0" borderId="26" xfId="0" applyNumberFormat="1" applyFont="1" applyBorder="1" applyAlignment="1">
      <alignment/>
    </xf>
    <xf numFmtId="194" fontId="2" fillId="0" borderId="27" xfId="0" applyNumberFormat="1" applyFont="1" applyBorder="1" applyAlignment="1">
      <alignment/>
    </xf>
    <xf numFmtId="177" fontId="0" fillId="0" borderId="0" xfId="0" applyNumberFormat="1" applyAlignment="1">
      <alignment/>
    </xf>
    <xf numFmtId="194" fontId="2" fillId="0" borderId="28" xfId="0" applyNumberFormat="1" applyFont="1" applyBorder="1" applyAlignment="1">
      <alignment/>
    </xf>
    <xf numFmtId="194" fontId="2" fillId="0" borderId="29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94" fontId="2" fillId="0" borderId="30" xfId="0" applyNumberFormat="1" applyFont="1" applyBorder="1" applyAlignment="1">
      <alignment/>
    </xf>
    <xf numFmtId="194" fontId="2" fillId="0" borderId="3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177" fontId="2" fillId="0" borderId="23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38" fontId="2" fillId="0" borderId="32" xfId="51" applyFont="1" applyFill="1" applyBorder="1" applyAlignment="1">
      <alignment horizontal="right"/>
    </xf>
    <xf numFmtId="38" fontId="2" fillId="0" borderId="15" xfId="51" applyFont="1" applyFill="1" applyBorder="1" applyAlignment="1">
      <alignment horizontal="right"/>
    </xf>
    <xf numFmtId="38" fontId="2" fillId="0" borderId="33" xfId="51" applyFont="1" applyFill="1" applyBorder="1" applyAlignment="1">
      <alignment horizontal="right"/>
    </xf>
    <xf numFmtId="38" fontId="2" fillId="0" borderId="34" xfId="51" applyFont="1" applyFill="1" applyBorder="1" applyAlignment="1">
      <alignment horizontal="right"/>
    </xf>
    <xf numFmtId="38" fontId="2" fillId="0" borderId="35" xfId="5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/>
    </xf>
    <xf numFmtId="38" fontId="2" fillId="0" borderId="37" xfId="51" applyFont="1" applyBorder="1" applyAlignment="1">
      <alignment/>
    </xf>
    <xf numFmtId="38" fontId="0" fillId="0" borderId="37" xfId="51" applyFont="1" applyBorder="1" applyAlignment="1">
      <alignment/>
    </xf>
    <xf numFmtId="38" fontId="2" fillId="0" borderId="37" xfId="51" applyFont="1" applyFill="1" applyBorder="1" applyAlignment="1">
      <alignment horizontal="right"/>
    </xf>
    <xf numFmtId="38" fontId="2" fillId="0" borderId="38" xfId="51" applyFont="1" applyFill="1" applyBorder="1" applyAlignment="1">
      <alignment horizontal="right"/>
    </xf>
    <xf numFmtId="38" fontId="2" fillId="0" borderId="0" xfId="51" applyFont="1" applyFill="1" applyBorder="1" applyAlignment="1">
      <alignment horizontal="right"/>
    </xf>
    <xf numFmtId="38" fontId="2" fillId="0" borderId="39" xfId="51" applyFont="1" applyFill="1" applyBorder="1" applyAlignment="1">
      <alignment horizontal="right"/>
    </xf>
    <xf numFmtId="38" fontId="2" fillId="0" borderId="40" xfId="51" applyFont="1" applyFill="1" applyBorder="1" applyAlignment="1">
      <alignment horizontal="right"/>
    </xf>
    <xf numFmtId="176" fontId="2" fillId="0" borderId="41" xfId="63" applyNumberFormat="1" applyFont="1" applyBorder="1" applyAlignment="1">
      <alignment horizontal="right"/>
      <protection/>
    </xf>
    <xf numFmtId="194" fontId="2" fillId="0" borderId="37" xfId="0" applyNumberFormat="1" applyFont="1" applyBorder="1" applyAlignment="1">
      <alignment/>
    </xf>
    <xf numFmtId="191" fontId="2" fillId="0" borderId="3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176" fontId="2" fillId="0" borderId="0" xfId="63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shrinkToFit="1"/>
    </xf>
    <xf numFmtId="177" fontId="0" fillId="0" borderId="0" xfId="0" applyNumberForma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197" fontId="0" fillId="0" borderId="45" xfId="0" applyNumberFormat="1" applyFont="1" applyBorder="1" applyAlignment="1">
      <alignment horizontal="center" shrinkToFit="1"/>
    </xf>
    <xf numFmtId="197" fontId="0" fillId="0" borderId="43" xfId="0" applyNumberFormat="1" applyFont="1" applyBorder="1" applyAlignment="1">
      <alignment horizontal="center" shrinkToFit="1"/>
    </xf>
    <xf numFmtId="197" fontId="0" fillId="0" borderId="46" xfId="0" applyNumberFormat="1" applyFont="1" applyBorder="1" applyAlignment="1">
      <alignment horizontal="center" shrinkToFit="1"/>
    </xf>
    <xf numFmtId="0" fontId="0" fillId="0" borderId="47" xfId="0" applyFont="1" applyBorder="1" applyAlignment="1">
      <alignment horizontal="center" shrinkToFit="1"/>
    </xf>
    <xf numFmtId="0" fontId="0" fillId="0" borderId="0" xfId="0" applyFont="1" applyAlignment="1">
      <alignment/>
    </xf>
    <xf numFmtId="38" fontId="0" fillId="0" borderId="48" xfId="51" applyFont="1" applyBorder="1" applyAlignment="1">
      <alignment/>
    </xf>
    <xf numFmtId="3" fontId="0" fillId="0" borderId="39" xfId="0" applyNumberFormat="1" applyFont="1" applyBorder="1" applyAlignment="1">
      <alignment/>
    </xf>
    <xf numFmtId="38" fontId="0" fillId="0" borderId="29" xfId="5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8" fontId="0" fillId="0" borderId="50" xfId="51" applyFont="1" applyBorder="1" applyAlignment="1">
      <alignment/>
    </xf>
    <xf numFmtId="3" fontId="0" fillId="0" borderId="0" xfId="0" applyNumberFormat="1" applyFont="1" applyAlignment="1">
      <alignment/>
    </xf>
    <xf numFmtId="194" fontId="0" fillId="0" borderId="51" xfId="0" applyNumberFormat="1" applyFont="1" applyBorder="1" applyAlignment="1">
      <alignment/>
    </xf>
    <xf numFmtId="194" fontId="0" fillId="0" borderId="14" xfId="0" applyNumberFormat="1" applyFont="1" applyBorder="1" applyAlignment="1">
      <alignment/>
    </xf>
    <xf numFmtId="197" fontId="0" fillId="0" borderId="14" xfId="0" applyNumberFormat="1" applyFont="1" applyBorder="1" applyAlignment="1">
      <alignment/>
    </xf>
    <xf numFmtId="197" fontId="0" fillId="0" borderId="52" xfId="0" applyNumberFormat="1" applyFont="1" applyBorder="1" applyAlignment="1">
      <alignment/>
    </xf>
    <xf numFmtId="191" fontId="0" fillId="0" borderId="53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94" fontId="0" fillId="0" borderId="31" xfId="0" applyNumberFormat="1" applyFont="1" applyBorder="1" applyAlignment="1">
      <alignment/>
    </xf>
    <xf numFmtId="194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197" fontId="0" fillId="0" borderId="55" xfId="0" applyNumberFormat="1" applyFont="1" applyBorder="1" applyAlignment="1">
      <alignment/>
    </xf>
    <xf numFmtId="177" fontId="0" fillId="0" borderId="5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194" fontId="0" fillId="0" borderId="2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5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94" fontId="0" fillId="0" borderId="29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7" fontId="0" fillId="0" borderId="32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94" fontId="0" fillId="0" borderId="50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197" fontId="0" fillId="0" borderId="37" xfId="0" applyNumberFormat="1" applyFont="1" applyBorder="1" applyAlignment="1">
      <alignment/>
    </xf>
    <xf numFmtId="197" fontId="0" fillId="0" borderId="60" xfId="0" applyNumberFormat="1" applyFont="1" applyBorder="1" applyAlignment="1">
      <alignment/>
    </xf>
    <xf numFmtId="177" fontId="0" fillId="0" borderId="40" xfId="0" applyNumberFormat="1" applyFont="1" applyBorder="1" applyAlignment="1">
      <alignment/>
    </xf>
    <xf numFmtId="197" fontId="0" fillId="0" borderId="61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62" xfId="0" applyNumberFormat="1" applyFont="1" applyBorder="1" applyAlignment="1">
      <alignment/>
    </xf>
    <xf numFmtId="176" fontId="0" fillId="0" borderId="56" xfId="0" applyNumberFormat="1" applyFont="1" applyBorder="1" applyAlignment="1">
      <alignment/>
    </xf>
    <xf numFmtId="0" fontId="0" fillId="0" borderId="63" xfId="0" applyFont="1" applyBorder="1" applyAlignment="1">
      <alignment horizontal="center"/>
    </xf>
    <xf numFmtId="197" fontId="0" fillId="0" borderId="64" xfId="0" applyNumberFormat="1" applyFont="1" applyBorder="1" applyAlignment="1">
      <alignment horizontal="center" shrinkToFit="1"/>
    </xf>
    <xf numFmtId="197" fontId="0" fillId="0" borderId="15" xfId="0" applyNumberFormat="1" applyFont="1" applyBorder="1" applyAlignment="1">
      <alignment/>
    </xf>
    <xf numFmtId="197" fontId="0" fillId="0" borderId="65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97" fontId="0" fillId="0" borderId="66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97" fontId="0" fillId="0" borderId="67" xfId="0" applyNumberFormat="1" applyFont="1" applyBorder="1" applyAlignment="1">
      <alignment horizontal="center" shrinkToFit="1"/>
    </xf>
    <xf numFmtId="191" fontId="0" fillId="0" borderId="0" xfId="0" applyNumberFormat="1" applyFont="1" applyBorder="1" applyAlignment="1">
      <alignment/>
    </xf>
    <xf numFmtId="191" fontId="0" fillId="0" borderId="27" xfId="0" applyNumberFormat="1" applyFont="1" applyBorder="1" applyAlignment="1">
      <alignment horizontal="right"/>
    </xf>
    <xf numFmtId="191" fontId="0" fillId="0" borderId="15" xfId="0" applyNumberFormat="1" applyFont="1" applyBorder="1" applyAlignment="1">
      <alignment/>
    </xf>
    <xf numFmtId="191" fontId="0" fillId="0" borderId="59" xfId="0" applyNumberFormat="1" applyFont="1" applyBorder="1" applyAlignment="1">
      <alignment/>
    </xf>
    <xf numFmtId="191" fontId="38" fillId="0" borderId="29" xfId="0" applyNumberFormat="1" applyFont="1" applyBorder="1" applyAlignment="1">
      <alignment horizontal="right"/>
    </xf>
    <xf numFmtId="191" fontId="38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32" xfId="0" applyNumberFormat="1" applyFont="1" applyBorder="1" applyAlignment="1">
      <alignment/>
    </xf>
    <xf numFmtId="191" fontId="38" fillId="0" borderId="10" xfId="0" applyNumberFormat="1" applyFont="1" applyBorder="1" applyAlignment="1">
      <alignment horizontal="right"/>
    </xf>
    <xf numFmtId="191" fontId="0" fillId="0" borderId="32" xfId="0" applyNumberFormat="1" applyFont="1" applyBorder="1" applyAlignment="1">
      <alignment horizontal="right"/>
    </xf>
    <xf numFmtId="191" fontId="38" fillId="0" borderId="50" xfId="0" applyNumberFormat="1" applyFont="1" applyBorder="1" applyAlignment="1">
      <alignment horizontal="right"/>
    </xf>
    <xf numFmtId="191" fontId="38" fillId="0" borderId="37" xfId="0" applyNumberFormat="1" applyFont="1" applyBorder="1" applyAlignment="1">
      <alignment/>
    </xf>
    <xf numFmtId="191" fontId="0" fillId="0" borderId="10" xfId="0" applyNumberFormat="1" applyFont="1" applyBorder="1" applyAlignment="1">
      <alignment horizontal="right"/>
    </xf>
    <xf numFmtId="191" fontId="0" fillId="0" borderId="40" xfId="0" applyNumberFormat="1" applyFont="1" applyBorder="1" applyAlignment="1">
      <alignment/>
    </xf>
    <xf numFmtId="191" fontId="0" fillId="0" borderId="68" xfId="0" applyNumberFormat="1" applyFont="1" applyBorder="1" applyAlignment="1">
      <alignment/>
    </xf>
    <xf numFmtId="191" fontId="0" fillId="0" borderId="66" xfId="0" applyNumberFormat="1" applyFont="1" applyBorder="1" applyAlignment="1">
      <alignment/>
    </xf>
    <xf numFmtId="191" fontId="38" fillId="0" borderId="12" xfId="0" applyNumberFormat="1" applyFont="1" applyBorder="1" applyAlignment="1">
      <alignment/>
    </xf>
    <xf numFmtId="191" fontId="38" fillId="0" borderId="66" xfId="0" applyNumberFormat="1" applyFont="1" applyBorder="1" applyAlignment="1">
      <alignment/>
    </xf>
    <xf numFmtId="191" fontId="0" fillId="0" borderId="12" xfId="0" applyNumberFormat="1" applyFont="1" applyBorder="1" applyAlignment="1">
      <alignment/>
    </xf>
    <xf numFmtId="191" fontId="38" fillId="0" borderId="48" xfId="0" applyNumberFormat="1" applyFont="1" applyBorder="1" applyAlignment="1">
      <alignment horizontal="right"/>
    </xf>
    <xf numFmtId="191" fontId="38" fillId="0" borderId="13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91" fontId="38" fillId="0" borderId="31" xfId="0" applyNumberFormat="1" applyFont="1" applyBorder="1" applyAlignment="1">
      <alignment horizontal="right"/>
    </xf>
    <xf numFmtId="197" fontId="0" fillId="0" borderId="62" xfId="0" applyNumberFormat="1" applyFont="1" applyBorder="1" applyAlignment="1">
      <alignment/>
    </xf>
    <xf numFmtId="191" fontId="0" fillId="0" borderId="54" xfId="0" applyNumberFormat="1" applyFont="1" applyBorder="1" applyAlignment="1">
      <alignment/>
    </xf>
    <xf numFmtId="191" fontId="0" fillId="0" borderId="49" xfId="0" applyNumberFormat="1" applyFont="1" applyBorder="1" applyAlignment="1">
      <alignment/>
    </xf>
    <xf numFmtId="191" fontId="0" fillId="0" borderId="69" xfId="0" applyNumberFormat="1" applyFont="1" applyBorder="1" applyAlignment="1">
      <alignment/>
    </xf>
    <xf numFmtId="191" fontId="0" fillId="0" borderId="13" xfId="0" applyNumberFormat="1" applyFont="1" applyBorder="1" applyAlignment="1">
      <alignment horizontal="right"/>
    </xf>
    <xf numFmtId="191" fontId="0" fillId="0" borderId="33" xfId="0" applyNumberFormat="1" applyFont="1" applyBorder="1" applyAlignment="1">
      <alignment/>
    </xf>
    <xf numFmtId="191" fontId="0" fillId="0" borderId="70" xfId="0" applyNumberFormat="1" applyFont="1" applyBorder="1" applyAlignment="1">
      <alignment/>
    </xf>
    <xf numFmtId="191" fontId="0" fillId="0" borderId="71" xfId="0" applyNumberFormat="1" applyFont="1" applyBorder="1" applyAlignment="1">
      <alignment/>
    </xf>
    <xf numFmtId="191" fontId="0" fillId="0" borderId="72" xfId="0" applyNumberFormat="1" applyFont="1" applyBorder="1" applyAlignment="1">
      <alignment/>
    </xf>
    <xf numFmtId="0" fontId="2" fillId="0" borderId="56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E62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T13" sqref="T13"/>
    </sheetView>
  </sheetViews>
  <sheetFormatPr defaultColWidth="9.00390625" defaultRowHeight="13.5"/>
  <cols>
    <col min="2" max="2" width="23.375" style="0" customWidth="1"/>
    <col min="3" max="8" width="10.125" style="0" hidden="1" customWidth="1"/>
    <col min="9" max="16" width="8.625" style="0" customWidth="1"/>
    <col min="17" max="18" width="8.625" style="56" customWidth="1"/>
    <col min="19" max="19" width="8.625" style="0" customWidth="1"/>
    <col min="21" max="21" width="8.625" style="57" customWidth="1"/>
  </cols>
  <sheetData>
    <row r="1" spans="2:19" ht="13.5" thickBot="1">
      <c r="B1" s="183" t="s">
        <v>20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2:22" ht="18" customHeight="1" thickBot="1">
      <c r="B2" s="3" t="s">
        <v>16</v>
      </c>
      <c r="C2" s="86" t="s">
        <v>12</v>
      </c>
      <c r="D2" s="87" t="s">
        <v>13</v>
      </c>
      <c r="E2" s="87" t="s">
        <v>14</v>
      </c>
      <c r="F2" s="87" t="s">
        <v>15</v>
      </c>
      <c r="G2" s="88" t="s">
        <v>18</v>
      </c>
      <c r="H2" s="88" t="s">
        <v>21</v>
      </c>
      <c r="I2" s="88" t="s">
        <v>10</v>
      </c>
      <c r="J2" s="89" t="s">
        <v>11</v>
      </c>
      <c r="K2" s="88" t="s">
        <v>9</v>
      </c>
      <c r="L2" s="88" t="s">
        <v>8</v>
      </c>
      <c r="M2" s="88" t="s">
        <v>17</v>
      </c>
      <c r="N2" s="88" t="s">
        <v>19</v>
      </c>
      <c r="O2" s="88" t="s">
        <v>22</v>
      </c>
      <c r="P2" s="90" t="s">
        <v>23</v>
      </c>
      <c r="Q2" s="91" t="s">
        <v>24</v>
      </c>
      <c r="R2" s="92" t="s">
        <v>26</v>
      </c>
      <c r="S2" s="93" t="s">
        <v>39</v>
      </c>
      <c r="T2" s="94"/>
      <c r="U2" s="124"/>
      <c r="V2" s="84"/>
    </row>
    <row r="3" spans="2:23" ht="18" customHeight="1">
      <c r="B3" s="63" t="s">
        <v>0</v>
      </c>
      <c r="C3" s="17">
        <v>605</v>
      </c>
      <c r="D3" s="8">
        <v>602</v>
      </c>
      <c r="E3" s="8">
        <v>598</v>
      </c>
      <c r="F3" s="8">
        <v>600</v>
      </c>
      <c r="G3" s="8">
        <v>545</v>
      </c>
      <c r="H3" s="8">
        <v>545</v>
      </c>
      <c r="I3" s="18">
        <v>571</v>
      </c>
      <c r="J3" s="18">
        <v>562</v>
      </c>
      <c r="K3" s="95">
        <v>482</v>
      </c>
      <c r="L3" s="19">
        <v>528</v>
      </c>
      <c r="M3" s="19">
        <v>552</v>
      </c>
      <c r="N3" s="19">
        <v>548</v>
      </c>
      <c r="O3" s="20">
        <v>545</v>
      </c>
      <c r="P3" s="20">
        <v>560</v>
      </c>
      <c r="Q3" s="20">
        <v>574</v>
      </c>
      <c r="R3" s="109">
        <v>582</v>
      </c>
      <c r="S3" s="62">
        <v>633</v>
      </c>
      <c r="T3" s="94"/>
      <c r="U3" s="128"/>
      <c r="V3" s="74"/>
      <c r="W3" s="57"/>
    </row>
    <row r="4" spans="2:23" ht="18" customHeight="1">
      <c r="B4" s="64" t="s">
        <v>1</v>
      </c>
      <c r="C4" s="23">
        <v>1160</v>
      </c>
      <c r="D4" s="5">
        <v>1400</v>
      </c>
      <c r="E4" s="5">
        <v>1390</v>
      </c>
      <c r="F4" s="5">
        <v>1051</v>
      </c>
      <c r="G4" s="5">
        <v>871</v>
      </c>
      <c r="H4" s="5">
        <v>1358</v>
      </c>
      <c r="I4" s="24">
        <v>1281</v>
      </c>
      <c r="J4" s="24">
        <v>1244</v>
      </c>
      <c r="K4" s="97">
        <v>1058</v>
      </c>
      <c r="L4" s="25">
        <v>1146</v>
      </c>
      <c r="M4" s="25">
        <v>1177</v>
      </c>
      <c r="N4" s="25">
        <v>1063</v>
      </c>
      <c r="O4" s="26">
        <v>1149</v>
      </c>
      <c r="P4" s="26">
        <v>1189</v>
      </c>
      <c r="Q4" s="26">
        <v>1022</v>
      </c>
      <c r="R4" s="98">
        <v>1218</v>
      </c>
      <c r="S4" s="61">
        <v>1880</v>
      </c>
      <c r="T4" s="94"/>
      <c r="U4" s="128"/>
      <c r="V4" s="74"/>
      <c r="W4" s="57"/>
    </row>
    <row r="5" spans="2:23" ht="18" customHeight="1">
      <c r="B5" s="69" t="s">
        <v>30</v>
      </c>
      <c r="C5" s="23">
        <v>162</v>
      </c>
      <c r="D5" s="5">
        <v>212</v>
      </c>
      <c r="E5" s="5">
        <v>272</v>
      </c>
      <c r="F5" s="5">
        <v>191</v>
      </c>
      <c r="G5" s="5">
        <v>140</v>
      </c>
      <c r="H5" s="5">
        <v>193</v>
      </c>
      <c r="I5" s="24">
        <v>244</v>
      </c>
      <c r="J5" s="24">
        <v>240</v>
      </c>
      <c r="K5" s="97">
        <v>216</v>
      </c>
      <c r="L5" s="25">
        <v>299</v>
      </c>
      <c r="M5" s="25">
        <v>282</v>
      </c>
      <c r="N5" s="25">
        <v>273</v>
      </c>
      <c r="O5" s="26">
        <v>336</v>
      </c>
      <c r="P5" s="26">
        <v>337</v>
      </c>
      <c r="Q5" s="26">
        <v>331</v>
      </c>
      <c r="R5" s="98">
        <v>408</v>
      </c>
      <c r="S5" s="61">
        <v>584</v>
      </c>
      <c r="T5" s="94"/>
      <c r="U5" s="128"/>
      <c r="V5" s="74"/>
      <c r="W5" s="57"/>
    </row>
    <row r="6" spans="2:23" ht="18" customHeight="1">
      <c r="B6" s="69" t="s">
        <v>31</v>
      </c>
      <c r="C6" s="23">
        <v>495</v>
      </c>
      <c r="D6" s="5">
        <v>593</v>
      </c>
      <c r="E6" s="5">
        <v>516</v>
      </c>
      <c r="F6" s="5">
        <v>401</v>
      </c>
      <c r="G6" s="5">
        <v>323</v>
      </c>
      <c r="H6" s="5">
        <v>453</v>
      </c>
      <c r="I6" s="24">
        <v>534</v>
      </c>
      <c r="J6" s="24">
        <v>560</v>
      </c>
      <c r="K6" s="97">
        <v>447</v>
      </c>
      <c r="L6" s="25">
        <v>384</v>
      </c>
      <c r="M6" s="25">
        <v>431</v>
      </c>
      <c r="N6" s="25">
        <v>383</v>
      </c>
      <c r="O6" s="26">
        <v>401</v>
      </c>
      <c r="P6" s="26">
        <v>506</v>
      </c>
      <c r="Q6" s="26">
        <v>353</v>
      </c>
      <c r="R6" s="98">
        <v>425</v>
      </c>
      <c r="S6" s="61">
        <v>615</v>
      </c>
      <c r="T6" s="94"/>
      <c r="U6" s="128"/>
      <c r="V6" s="74"/>
      <c r="W6" s="57"/>
    </row>
    <row r="7" spans="2:23" ht="18" customHeight="1">
      <c r="B7" s="64" t="s">
        <v>32</v>
      </c>
      <c r="C7" s="23">
        <v>399</v>
      </c>
      <c r="D7" s="5">
        <v>330</v>
      </c>
      <c r="E7" s="5">
        <v>417</v>
      </c>
      <c r="F7" s="5">
        <v>329</v>
      </c>
      <c r="G7" s="5">
        <v>277</v>
      </c>
      <c r="H7" s="5">
        <v>357</v>
      </c>
      <c r="I7" s="24">
        <v>329</v>
      </c>
      <c r="J7" s="24">
        <v>291</v>
      </c>
      <c r="K7" s="97">
        <v>269</v>
      </c>
      <c r="L7" s="25">
        <v>351</v>
      </c>
      <c r="M7" s="25">
        <v>310</v>
      </c>
      <c r="N7" s="25">
        <v>279</v>
      </c>
      <c r="O7" s="26">
        <v>320</v>
      </c>
      <c r="P7" s="26">
        <v>261</v>
      </c>
      <c r="Q7" s="26">
        <v>271</v>
      </c>
      <c r="R7" s="98">
        <v>285</v>
      </c>
      <c r="S7" s="61">
        <v>357</v>
      </c>
      <c r="T7" s="94"/>
      <c r="U7" s="128"/>
      <c r="V7" s="74"/>
      <c r="W7" s="57"/>
    </row>
    <row r="8" spans="2:23" ht="18" customHeight="1">
      <c r="B8" s="64" t="s">
        <v>33</v>
      </c>
      <c r="C8" s="23">
        <v>73</v>
      </c>
      <c r="D8" s="5">
        <v>187</v>
      </c>
      <c r="E8" s="5">
        <v>133</v>
      </c>
      <c r="F8" s="5">
        <v>96</v>
      </c>
      <c r="G8" s="5">
        <v>108</v>
      </c>
      <c r="H8" s="5">
        <v>320</v>
      </c>
      <c r="I8" s="24">
        <v>127</v>
      </c>
      <c r="J8" s="24">
        <v>130</v>
      </c>
      <c r="K8" s="97">
        <v>105</v>
      </c>
      <c r="L8" s="25">
        <v>95</v>
      </c>
      <c r="M8" s="25">
        <v>131</v>
      </c>
      <c r="N8" s="25">
        <v>100</v>
      </c>
      <c r="O8" s="26">
        <v>69</v>
      </c>
      <c r="P8" s="26">
        <v>71</v>
      </c>
      <c r="Q8" s="26">
        <v>52</v>
      </c>
      <c r="R8" s="96">
        <v>76</v>
      </c>
      <c r="S8" s="27">
        <v>295</v>
      </c>
      <c r="T8" s="94"/>
      <c r="U8" s="128"/>
      <c r="V8" s="74"/>
      <c r="W8" s="57"/>
    </row>
    <row r="9" spans="2:23" ht="18" customHeight="1">
      <c r="B9" s="64" t="s">
        <v>34</v>
      </c>
      <c r="C9" s="23">
        <v>9</v>
      </c>
      <c r="D9" s="5">
        <v>4</v>
      </c>
      <c r="E9" s="5">
        <v>8</v>
      </c>
      <c r="F9" s="5">
        <v>13</v>
      </c>
      <c r="G9" s="5">
        <v>8</v>
      </c>
      <c r="H9" s="5">
        <v>6</v>
      </c>
      <c r="I9" s="24">
        <v>5</v>
      </c>
      <c r="J9" s="24">
        <v>2</v>
      </c>
      <c r="K9" s="97">
        <v>0</v>
      </c>
      <c r="L9" s="25">
        <v>2</v>
      </c>
      <c r="M9" s="25">
        <v>5</v>
      </c>
      <c r="N9" s="25">
        <v>15</v>
      </c>
      <c r="O9" s="26">
        <v>14</v>
      </c>
      <c r="P9" s="75">
        <v>1</v>
      </c>
      <c r="Q9" s="99">
        <v>0</v>
      </c>
      <c r="R9" s="58">
        <v>2</v>
      </c>
      <c r="S9" s="27">
        <v>7</v>
      </c>
      <c r="T9" s="94"/>
      <c r="U9" s="128"/>
      <c r="V9" s="74"/>
      <c r="W9" s="57"/>
    </row>
    <row r="10" spans="2:23" ht="18" customHeight="1">
      <c r="B10" s="64" t="s">
        <v>27</v>
      </c>
      <c r="C10" s="23"/>
      <c r="D10" s="5"/>
      <c r="E10" s="5"/>
      <c r="F10" s="5"/>
      <c r="G10" s="5"/>
      <c r="H10" s="5"/>
      <c r="I10" s="70"/>
      <c r="J10" s="70"/>
      <c r="K10" s="100"/>
      <c r="L10" s="71"/>
      <c r="M10" s="71"/>
      <c r="N10" s="71"/>
      <c r="O10" s="72"/>
      <c r="P10" s="73"/>
      <c r="Q10" s="99">
        <v>31</v>
      </c>
      <c r="R10" s="58">
        <v>18</v>
      </c>
      <c r="S10" s="27">
        <v>152</v>
      </c>
      <c r="T10" s="94"/>
      <c r="U10" s="128"/>
      <c r="V10" s="74"/>
      <c r="W10" s="57"/>
    </row>
    <row r="11" spans="2:23" ht="18" customHeight="1">
      <c r="B11" s="64" t="s">
        <v>28</v>
      </c>
      <c r="C11" s="23"/>
      <c r="D11" s="5"/>
      <c r="E11" s="5"/>
      <c r="F11" s="5"/>
      <c r="G11" s="5"/>
      <c r="H11" s="5"/>
      <c r="I11" s="70"/>
      <c r="J11" s="70"/>
      <c r="K11" s="100"/>
      <c r="L11" s="71"/>
      <c r="M11" s="71"/>
      <c r="N11" s="71"/>
      <c r="O11" s="72"/>
      <c r="P11" s="73"/>
      <c r="Q11" s="99">
        <v>5</v>
      </c>
      <c r="R11" s="58">
        <v>21</v>
      </c>
      <c r="S11" s="27">
        <v>33</v>
      </c>
      <c r="T11" s="94"/>
      <c r="U11" s="128"/>
      <c r="V11" s="74"/>
      <c r="W11" s="57"/>
    </row>
    <row r="12" spans="2:23" ht="18" customHeight="1">
      <c r="B12" s="64" t="s">
        <v>29</v>
      </c>
      <c r="C12" s="23"/>
      <c r="D12" s="5"/>
      <c r="E12" s="5"/>
      <c r="F12" s="5"/>
      <c r="G12" s="5"/>
      <c r="H12" s="5"/>
      <c r="I12" s="70"/>
      <c r="J12" s="70"/>
      <c r="K12" s="100"/>
      <c r="L12" s="71"/>
      <c r="M12" s="71"/>
      <c r="N12" s="71"/>
      <c r="O12" s="72"/>
      <c r="P12" s="73"/>
      <c r="Q12" s="99">
        <v>15</v>
      </c>
      <c r="R12" s="58">
        <v>34</v>
      </c>
      <c r="S12" s="27">
        <v>102</v>
      </c>
      <c r="T12" s="94"/>
      <c r="U12" s="128"/>
      <c r="V12" s="74"/>
      <c r="W12" s="57"/>
    </row>
    <row r="13" spans="2:23" ht="18" customHeight="1">
      <c r="B13" s="65" t="s">
        <v>35</v>
      </c>
      <c r="C13" s="23">
        <v>39</v>
      </c>
      <c r="D13" s="5">
        <v>114</v>
      </c>
      <c r="E13" s="5">
        <v>75</v>
      </c>
      <c r="F13" s="5">
        <v>53</v>
      </c>
      <c r="G13" s="5">
        <v>61</v>
      </c>
      <c r="H13" s="5">
        <v>156</v>
      </c>
      <c r="I13" s="24">
        <v>79</v>
      </c>
      <c r="J13" s="24">
        <v>59</v>
      </c>
      <c r="K13" s="97">
        <v>46</v>
      </c>
      <c r="L13" s="25">
        <v>60</v>
      </c>
      <c r="M13" s="25">
        <v>109</v>
      </c>
      <c r="N13" s="25">
        <v>78</v>
      </c>
      <c r="O13" s="26">
        <v>42</v>
      </c>
      <c r="P13" s="26">
        <v>46</v>
      </c>
      <c r="Q13" s="26">
        <v>46</v>
      </c>
      <c r="R13" s="60"/>
      <c r="S13" s="76"/>
      <c r="T13" s="94"/>
      <c r="U13" s="128"/>
      <c r="V13" s="74"/>
      <c r="W13" s="57"/>
    </row>
    <row r="14" spans="2:31" ht="18" customHeight="1">
      <c r="B14" s="65" t="s">
        <v>36</v>
      </c>
      <c r="C14" s="23">
        <v>25</v>
      </c>
      <c r="D14" s="5">
        <v>70</v>
      </c>
      <c r="E14" s="5">
        <v>50</v>
      </c>
      <c r="F14" s="5">
        <v>31</v>
      </c>
      <c r="G14" s="5">
        <v>39</v>
      </c>
      <c r="H14" s="5">
        <v>158</v>
      </c>
      <c r="I14" s="24">
        <v>43</v>
      </c>
      <c r="J14" s="24">
        <v>68</v>
      </c>
      <c r="K14" s="97">
        <v>60</v>
      </c>
      <c r="L14" s="25">
        <v>32</v>
      </c>
      <c r="M14" s="25">
        <v>16</v>
      </c>
      <c r="N14" s="25">
        <v>7</v>
      </c>
      <c r="O14" s="26">
        <v>12</v>
      </c>
      <c r="P14" s="26">
        <v>23</v>
      </c>
      <c r="Q14" s="26">
        <v>5</v>
      </c>
      <c r="R14" s="60"/>
      <c r="S14" s="76"/>
      <c r="T14" s="94"/>
      <c r="U14" s="128"/>
      <c r="V14" s="74"/>
      <c r="W14" s="81"/>
      <c r="X14" s="29"/>
      <c r="Y14" s="1"/>
      <c r="Z14" s="1"/>
      <c r="AA14" s="21"/>
      <c r="AB14" s="21"/>
      <c r="AC14" s="21"/>
      <c r="AE14" s="21"/>
    </row>
    <row r="15" spans="2:23" ht="18" customHeight="1">
      <c r="B15" s="64" t="s">
        <v>37</v>
      </c>
      <c r="C15" s="23">
        <v>31</v>
      </c>
      <c r="D15" s="5">
        <v>77</v>
      </c>
      <c r="E15" s="5">
        <v>52</v>
      </c>
      <c r="F15" s="5">
        <v>34</v>
      </c>
      <c r="G15" s="5">
        <v>22</v>
      </c>
      <c r="H15" s="5">
        <v>35</v>
      </c>
      <c r="I15" s="24">
        <v>47</v>
      </c>
      <c r="J15" s="24">
        <v>23</v>
      </c>
      <c r="K15" s="97">
        <v>20</v>
      </c>
      <c r="L15" s="25">
        <v>17</v>
      </c>
      <c r="M15" s="25">
        <v>24</v>
      </c>
      <c r="N15" s="25">
        <v>27</v>
      </c>
      <c r="O15" s="26">
        <v>24</v>
      </c>
      <c r="P15" s="26">
        <v>14</v>
      </c>
      <c r="Q15" s="26">
        <v>14</v>
      </c>
      <c r="R15" s="101">
        <v>24</v>
      </c>
      <c r="S15" s="27">
        <v>29</v>
      </c>
      <c r="T15" s="94"/>
      <c r="U15" s="128"/>
      <c r="V15" s="74"/>
      <c r="W15" s="57"/>
    </row>
    <row r="16" spans="2:23" ht="18" customHeight="1" thickBot="1">
      <c r="B16" s="66" t="s">
        <v>2</v>
      </c>
      <c r="C16" s="30">
        <f>C4/C3*100</f>
        <v>191.73553719008265</v>
      </c>
      <c r="D16" s="9">
        <f>D4/D3*100</f>
        <v>232.55813953488374</v>
      </c>
      <c r="E16" s="9">
        <f>E4/E3*100</f>
        <v>232.44147157190636</v>
      </c>
      <c r="F16" s="9">
        <f>F4/F3*100</f>
        <v>175.16666666666666</v>
      </c>
      <c r="G16" s="9">
        <f>G4/G3*100</f>
        <v>159.8165137614679</v>
      </c>
      <c r="H16" s="9">
        <v>249.1743119266055</v>
      </c>
      <c r="I16" s="9">
        <v>224.34325744308234</v>
      </c>
      <c r="J16" s="9">
        <v>221.3523131672598</v>
      </c>
      <c r="K16" s="102">
        <v>219.5020746887967</v>
      </c>
      <c r="L16" s="103">
        <v>217.04545454545453</v>
      </c>
      <c r="M16" s="102">
        <v>213.22463768115944</v>
      </c>
      <c r="N16" s="103">
        <v>193.97810218978103</v>
      </c>
      <c r="O16" s="103">
        <v>210.82568807339447</v>
      </c>
      <c r="P16" s="103">
        <v>212.32142857142856</v>
      </c>
      <c r="Q16" s="104">
        <f>Q4/Q3*100</f>
        <v>178.0487804878049</v>
      </c>
      <c r="R16" s="105">
        <f>R4/R3*100</f>
        <v>209.27835051546393</v>
      </c>
      <c r="S16" s="106">
        <f>S4/S3*100</f>
        <v>296.998420221169</v>
      </c>
      <c r="T16" s="94"/>
      <c r="U16" s="151"/>
      <c r="V16" s="82"/>
      <c r="W16" s="57"/>
    </row>
    <row r="17" spans="2:23" ht="18" customHeight="1">
      <c r="B17" s="67" t="s">
        <v>3</v>
      </c>
      <c r="C17" s="32">
        <v>491</v>
      </c>
      <c r="D17" s="10">
        <v>533</v>
      </c>
      <c r="E17" s="10">
        <v>578</v>
      </c>
      <c r="F17" s="10">
        <v>716</v>
      </c>
      <c r="G17" s="10">
        <v>434</v>
      </c>
      <c r="H17" s="10">
        <v>318</v>
      </c>
      <c r="I17" s="10">
        <v>336</v>
      </c>
      <c r="J17" s="10">
        <v>474</v>
      </c>
      <c r="K17" s="107">
        <v>345</v>
      </c>
      <c r="L17" s="108">
        <v>452</v>
      </c>
      <c r="M17" s="108">
        <v>592</v>
      </c>
      <c r="N17" s="108">
        <v>532</v>
      </c>
      <c r="O17" s="33">
        <v>423</v>
      </c>
      <c r="P17" s="33">
        <v>437</v>
      </c>
      <c r="Q17" s="59">
        <v>593</v>
      </c>
      <c r="R17" s="109">
        <v>566</v>
      </c>
      <c r="S17" s="77">
        <v>567</v>
      </c>
      <c r="T17" s="94"/>
      <c r="U17" s="128"/>
      <c r="V17" s="83"/>
      <c r="W17" s="57"/>
    </row>
    <row r="18" spans="2:23" ht="18" customHeight="1">
      <c r="B18" s="65" t="s">
        <v>38</v>
      </c>
      <c r="C18" s="23">
        <v>414</v>
      </c>
      <c r="D18" s="5">
        <v>444</v>
      </c>
      <c r="E18" s="5">
        <v>426</v>
      </c>
      <c r="F18" s="5">
        <v>592</v>
      </c>
      <c r="G18" s="5">
        <v>370</v>
      </c>
      <c r="H18" s="5">
        <v>243</v>
      </c>
      <c r="I18" s="5">
        <v>301</v>
      </c>
      <c r="J18" s="5">
        <v>428</v>
      </c>
      <c r="K18" s="110">
        <v>277</v>
      </c>
      <c r="L18" s="2">
        <v>370</v>
      </c>
      <c r="M18" s="2">
        <v>542</v>
      </c>
      <c r="N18" s="2">
        <v>459</v>
      </c>
      <c r="O18" s="34">
        <v>363</v>
      </c>
      <c r="P18" s="34">
        <v>340</v>
      </c>
      <c r="Q18" s="26">
        <v>503</v>
      </c>
      <c r="R18" s="96">
        <v>471</v>
      </c>
      <c r="S18" s="35">
        <v>513</v>
      </c>
      <c r="T18" s="94"/>
      <c r="U18" s="83"/>
      <c r="V18" s="83"/>
      <c r="W18" s="57"/>
    </row>
    <row r="19" spans="2:23" ht="18" customHeight="1" thickBot="1">
      <c r="B19" s="68" t="s">
        <v>5</v>
      </c>
      <c r="C19" s="37">
        <f>C17/C3*100</f>
        <v>81.15702479338843</v>
      </c>
      <c r="D19" s="7">
        <f>D17/D3*100</f>
        <v>88.53820598006644</v>
      </c>
      <c r="E19" s="7">
        <f>E17/E3*100</f>
        <v>96.65551839464884</v>
      </c>
      <c r="F19" s="7">
        <f>F17/F3*100</f>
        <v>119.33333333333334</v>
      </c>
      <c r="G19" s="7">
        <f>G17/G3*100</f>
        <v>79.63302752293579</v>
      </c>
      <c r="H19" s="7">
        <v>58.34862385321101</v>
      </c>
      <c r="I19" s="7">
        <v>58.844133099824866</v>
      </c>
      <c r="J19" s="7">
        <v>84.34163701067615</v>
      </c>
      <c r="K19" s="111">
        <v>71.57676348547717</v>
      </c>
      <c r="L19" s="112">
        <v>85.60606060606061</v>
      </c>
      <c r="M19" s="112">
        <v>107.24637681159422</v>
      </c>
      <c r="N19" s="112">
        <v>97.08029197080292</v>
      </c>
      <c r="O19" s="112">
        <v>77.61467889908256</v>
      </c>
      <c r="P19" s="112">
        <v>78.03571428571429</v>
      </c>
      <c r="Q19" s="113">
        <f>Q17/Q3*100</f>
        <v>103.31010452961674</v>
      </c>
      <c r="R19" s="114">
        <f>R17/R3*100</f>
        <v>97.2508591065292</v>
      </c>
      <c r="S19" s="115">
        <f>S17/S3*100</f>
        <v>89.57345971563981</v>
      </c>
      <c r="T19" s="94"/>
      <c r="U19" s="128"/>
      <c r="V19" s="80"/>
      <c r="W19" s="57"/>
    </row>
    <row r="20" spans="2:23" ht="12.75">
      <c r="B20" s="39"/>
      <c r="C20" s="39"/>
      <c r="D20" s="39"/>
      <c r="E20" s="39"/>
      <c r="F20" s="39"/>
      <c r="G20" s="39"/>
      <c r="H20" s="39"/>
      <c r="I20" s="39"/>
      <c r="J20" s="39"/>
      <c r="K20" s="116"/>
      <c r="L20" s="116"/>
      <c r="M20" s="116"/>
      <c r="N20" s="116"/>
      <c r="O20" s="116"/>
      <c r="P20" s="116"/>
      <c r="Q20" s="117"/>
      <c r="R20" s="117"/>
      <c r="S20" s="116"/>
      <c r="T20" s="94"/>
      <c r="U20" s="118"/>
      <c r="V20" s="57"/>
      <c r="W20" s="57"/>
    </row>
    <row r="21" spans="2:23" ht="13.5" thickBot="1">
      <c r="B21" s="11"/>
      <c r="C21" s="11"/>
      <c r="D21" s="11"/>
      <c r="E21" s="11"/>
      <c r="F21" s="11"/>
      <c r="G21" s="11"/>
      <c r="H21" s="11"/>
      <c r="I21" s="11"/>
      <c r="J21" s="11"/>
      <c r="K21" s="94"/>
      <c r="L21" s="94"/>
      <c r="M21" s="94"/>
      <c r="N21" s="94"/>
      <c r="O21" s="94"/>
      <c r="P21" s="94"/>
      <c r="Q21" s="117"/>
      <c r="R21" s="117"/>
      <c r="S21" s="119"/>
      <c r="T21" s="94"/>
      <c r="U21" s="120"/>
      <c r="V21" s="57"/>
      <c r="W21" s="57"/>
    </row>
    <row r="22" spans="2:23" ht="18" customHeight="1" thickBot="1">
      <c r="B22" s="3" t="s">
        <v>6</v>
      </c>
      <c r="C22" s="121" t="s">
        <v>12</v>
      </c>
      <c r="D22" s="87" t="s">
        <v>13</v>
      </c>
      <c r="E22" s="122" t="s">
        <v>14</v>
      </c>
      <c r="F22" s="87" t="s">
        <v>15</v>
      </c>
      <c r="G22" s="123" t="s">
        <v>18</v>
      </c>
      <c r="H22" s="88" t="s">
        <v>21</v>
      </c>
      <c r="I22" s="88" t="s">
        <v>10</v>
      </c>
      <c r="J22" s="89" t="s">
        <v>11</v>
      </c>
      <c r="K22" s="88" t="s">
        <v>9</v>
      </c>
      <c r="L22" s="88" t="s">
        <v>8</v>
      </c>
      <c r="M22" s="88" t="s">
        <v>17</v>
      </c>
      <c r="N22" s="88" t="s">
        <v>19</v>
      </c>
      <c r="O22" s="88" t="s">
        <v>22</v>
      </c>
      <c r="P22" s="90" t="s">
        <v>23</v>
      </c>
      <c r="Q22" s="91" t="s">
        <v>24</v>
      </c>
      <c r="R22" s="144" t="s">
        <v>26</v>
      </c>
      <c r="S22" s="93" t="s">
        <v>39</v>
      </c>
      <c r="T22" s="120"/>
      <c r="U22" s="124"/>
      <c r="V22" s="57"/>
      <c r="W22" s="57"/>
    </row>
    <row r="23" spans="2:23" ht="18" customHeight="1">
      <c r="B23" s="31" t="s">
        <v>1</v>
      </c>
      <c r="C23" s="40">
        <f>C24+C25+C26+C27+C34</f>
        <v>99.99999999999999</v>
      </c>
      <c r="D23" s="12">
        <f>D24+D25+D26+D27+D34</f>
        <v>99.92857142857144</v>
      </c>
      <c r="E23" s="41">
        <v>100</v>
      </c>
      <c r="F23" s="12">
        <f>F24+F25+F26+F27+F34</f>
        <v>100</v>
      </c>
      <c r="G23" s="12">
        <f>G24+G25+G26+G27+G34</f>
        <v>99.88518943742825</v>
      </c>
      <c r="H23" s="12">
        <v>100</v>
      </c>
      <c r="I23" s="12">
        <v>100</v>
      </c>
      <c r="J23" s="12">
        <v>100</v>
      </c>
      <c r="K23" s="125">
        <v>100</v>
      </c>
      <c r="L23" s="126">
        <v>100</v>
      </c>
      <c r="M23" s="126">
        <v>100</v>
      </c>
      <c r="N23" s="126">
        <v>100</v>
      </c>
      <c r="O23" s="126">
        <v>100</v>
      </c>
      <c r="P23" s="126">
        <v>100</v>
      </c>
      <c r="Q23" s="145">
        <v>100</v>
      </c>
      <c r="R23" s="146">
        <v>100</v>
      </c>
      <c r="S23" s="127">
        <v>100</v>
      </c>
      <c r="T23" s="120"/>
      <c r="U23" s="128"/>
      <c r="V23" s="85"/>
      <c r="W23" s="57"/>
    </row>
    <row r="24" spans="2:23" ht="18" customHeight="1">
      <c r="B24" s="22" t="s">
        <v>30</v>
      </c>
      <c r="C24" s="43">
        <f aca="true" t="shared" si="0" ref="C24:H24">C5/C4*100</f>
        <v>13.96551724137931</v>
      </c>
      <c r="D24" s="6">
        <f t="shared" si="0"/>
        <v>15.142857142857144</v>
      </c>
      <c r="E24" s="44">
        <f t="shared" si="0"/>
        <v>19.568345323741006</v>
      </c>
      <c r="F24" s="6">
        <f t="shared" si="0"/>
        <v>18.173168411037107</v>
      </c>
      <c r="G24" s="6">
        <f t="shared" si="0"/>
        <v>16.073478760045926</v>
      </c>
      <c r="H24" s="6">
        <f t="shared" si="0"/>
        <v>14.212076583210603</v>
      </c>
      <c r="I24" s="6">
        <v>19.047619047619047</v>
      </c>
      <c r="J24" s="6">
        <v>19.292604501607716</v>
      </c>
      <c r="K24" s="129">
        <v>20.415879017013232</v>
      </c>
      <c r="L24" s="130">
        <v>26.090750436300176</v>
      </c>
      <c r="M24" s="130">
        <v>23.959218351741715</v>
      </c>
      <c r="N24" s="130">
        <v>25.68203198494826</v>
      </c>
      <c r="O24" s="130">
        <v>29.242819843342037</v>
      </c>
      <c r="P24" s="131">
        <f>P5/P4*100</f>
        <v>28.34314550042052</v>
      </c>
      <c r="Q24" s="131">
        <f>Q5/Q4*100</f>
        <v>32.38747553816047</v>
      </c>
      <c r="R24" s="132">
        <f>R5/R4*100</f>
        <v>33.497536945812804</v>
      </c>
      <c r="S24" s="133">
        <f>S5/S4*100</f>
        <v>31.06382978723404</v>
      </c>
      <c r="T24" s="120"/>
      <c r="U24" s="128"/>
      <c r="V24" s="57"/>
      <c r="W24" s="57"/>
    </row>
    <row r="25" spans="2:23" ht="18" customHeight="1">
      <c r="B25" s="22" t="s">
        <v>31</v>
      </c>
      <c r="C25" s="43">
        <f aca="true" t="shared" si="1" ref="C25:H25">C6/C4*100</f>
        <v>42.672413793103445</v>
      </c>
      <c r="D25" s="6">
        <f t="shared" si="1"/>
        <v>42.35714285714286</v>
      </c>
      <c r="E25" s="44">
        <f t="shared" si="1"/>
        <v>37.12230215827338</v>
      </c>
      <c r="F25" s="6">
        <f t="shared" si="1"/>
        <v>38.15413891531874</v>
      </c>
      <c r="G25" s="6">
        <f t="shared" si="1"/>
        <v>37.08381171067738</v>
      </c>
      <c r="H25" s="6">
        <f t="shared" si="1"/>
        <v>33.35787923416789</v>
      </c>
      <c r="I25" s="6">
        <v>41.68618266978923</v>
      </c>
      <c r="J25" s="6">
        <v>45.01607717041801</v>
      </c>
      <c r="K25" s="129">
        <v>42.24952741020794</v>
      </c>
      <c r="L25" s="130">
        <v>33.50785340314136</v>
      </c>
      <c r="M25" s="130">
        <v>36.61852166525064</v>
      </c>
      <c r="N25" s="130">
        <v>36.030103480714956</v>
      </c>
      <c r="O25" s="130">
        <v>34.89991296779809</v>
      </c>
      <c r="P25" s="131">
        <f>P6/P4*100</f>
        <v>42.55677039529016</v>
      </c>
      <c r="Q25" s="131">
        <f>Q6/Q4*100</f>
        <v>34.540117416829744</v>
      </c>
      <c r="R25" s="132">
        <f>R6/R4*100</f>
        <v>34.893267651888344</v>
      </c>
      <c r="S25" s="133">
        <f>S6/S4*100</f>
        <v>32.71276595744681</v>
      </c>
      <c r="T25" s="120"/>
      <c r="U25" s="128"/>
      <c r="V25" s="57"/>
      <c r="W25" s="57"/>
    </row>
    <row r="26" spans="2:23" ht="18" customHeight="1">
      <c r="B26" s="22" t="s">
        <v>32</v>
      </c>
      <c r="C26" s="43">
        <f aca="true" t="shared" si="2" ref="C26:H26">C7/C4*100</f>
        <v>34.39655172413793</v>
      </c>
      <c r="D26" s="6">
        <f t="shared" si="2"/>
        <v>23.57142857142857</v>
      </c>
      <c r="E26" s="44">
        <f t="shared" si="2"/>
        <v>30</v>
      </c>
      <c r="F26" s="6">
        <f t="shared" si="2"/>
        <v>31.303520456707894</v>
      </c>
      <c r="G26" s="6">
        <f t="shared" si="2"/>
        <v>31.802525832376578</v>
      </c>
      <c r="H26" s="6">
        <f t="shared" si="2"/>
        <v>26.288659793814436</v>
      </c>
      <c r="I26" s="6">
        <v>25.683060109289617</v>
      </c>
      <c r="J26" s="6">
        <v>23.392282958199356</v>
      </c>
      <c r="K26" s="129">
        <v>25.42533081285444</v>
      </c>
      <c r="L26" s="130">
        <v>30.628272251308903</v>
      </c>
      <c r="M26" s="130">
        <v>26.338147833474935</v>
      </c>
      <c r="N26" s="130">
        <v>26.246472248353715</v>
      </c>
      <c r="O26" s="130">
        <v>27.8503046127067</v>
      </c>
      <c r="P26" s="131">
        <f>P7/P4*100</f>
        <v>21.951219512195124</v>
      </c>
      <c r="Q26" s="131">
        <f>Q7/Q4*100</f>
        <v>26.516634050880626</v>
      </c>
      <c r="R26" s="132">
        <f>R7/R4*100</f>
        <v>23.39901477832512</v>
      </c>
      <c r="S26" s="133">
        <f>S7/S4*100</f>
        <v>18.98936170212766</v>
      </c>
      <c r="T26" s="120"/>
      <c r="U26" s="128"/>
      <c r="V26" s="57"/>
      <c r="W26" s="57"/>
    </row>
    <row r="27" spans="2:23" ht="18" customHeight="1">
      <c r="B27" s="22" t="s">
        <v>33</v>
      </c>
      <c r="C27" s="43">
        <f aca="true" t="shared" si="3" ref="C27:H27">C8/C4*100</f>
        <v>6.293103448275862</v>
      </c>
      <c r="D27" s="6">
        <f t="shared" si="3"/>
        <v>13.357142857142856</v>
      </c>
      <c r="E27" s="44">
        <f t="shared" si="3"/>
        <v>9.568345323741006</v>
      </c>
      <c r="F27" s="6">
        <f t="shared" si="3"/>
        <v>9.134157944814463</v>
      </c>
      <c r="G27" s="6">
        <f t="shared" si="3"/>
        <v>12.399540757749714</v>
      </c>
      <c r="H27" s="6">
        <f t="shared" si="3"/>
        <v>23.5640648011782</v>
      </c>
      <c r="I27" s="6">
        <v>9.914129586260733</v>
      </c>
      <c r="J27" s="6">
        <v>10.45016077170418</v>
      </c>
      <c r="K27" s="129">
        <v>9.924385633270322</v>
      </c>
      <c r="L27" s="130">
        <v>8.289703315881326</v>
      </c>
      <c r="M27" s="130">
        <v>11.129991503823279</v>
      </c>
      <c r="N27" s="130">
        <v>9.407337723424272</v>
      </c>
      <c r="O27" s="130">
        <v>6.00522193211488</v>
      </c>
      <c r="P27" s="131">
        <f>P8/P4*100</f>
        <v>5.971404541631623</v>
      </c>
      <c r="Q27" s="131">
        <f>Q8/Q4*100</f>
        <v>5.088062622309197</v>
      </c>
      <c r="R27" s="132">
        <f>R8/R4*100</f>
        <v>6.239737274220033</v>
      </c>
      <c r="S27" s="133">
        <f>S8/S4*100</f>
        <v>15.691489361702127</v>
      </c>
      <c r="T27" s="120"/>
      <c r="U27" s="128"/>
      <c r="V27" s="57"/>
      <c r="W27" s="57"/>
    </row>
    <row r="28" spans="2:29" ht="18" customHeight="1">
      <c r="B28" s="28" t="s">
        <v>40</v>
      </c>
      <c r="C28" s="43">
        <f aca="true" t="shared" si="4" ref="C28:H28">C9/C3*100</f>
        <v>1.487603305785124</v>
      </c>
      <c r="D28" s="6">
        <f t="shared" si="4"/>
        <v>0.6644518272425249</v>
      </c>
      <c r="E28" s="44">
        <f t="shared" si="4"/>
        <v>1.3377926421404682</v>
      </c>
      <c r="F28" s="6">
        <f t="shared" si="4"/>
        <v>2.166666666666667</v>
      </c>
      <c r="G28" s="6">
        <f t="shared" si="4"/>
        <v>1.4678899082568808</v>
      </c>
      <c r="H28" s="6">
        <f t="shared" si="4"/>
        <v>1.1009174311926606</v>
      </c>
      <c r="I28" s="6">
        <v>0.39032006245121</v>
      </c>
      <c r="J28" s="6">
        <v>0.1607717041800643</v>
      </c>
      <c r="K28" s="129">
        <v>0</v>
      </c>
      <c r="L28" s="130">
        <v>0.17452006980802792</v>
      </c>
      <c r="M28" s="130">
        <v>0.4248088360237893</v>
      </c>
      <c r="N28" s="130">
        <v>1.4111006585136407</v>
      </c>
      <c r="O28" s="130">
        <v>1.2184508268059182</v>
      </c>
      <c r="P28" s="131">
        <f>P9/P3*100</f>
        <v>0.17857142857142858</v>
      </c>
      <c r="Q28" s="131">
        <f>Q9/Q4*100</f>
        <v>0</v>
      </c>
      <c r="R28" s="132">
        <f>R9/R4*100</f>
        <v>0.16420361247947454</v>
      </c>
      <c r="S28" s="133">
        <f>S9/S4*100</f>
        <v>0.37234042553191493</v>
      </c>
      <c r="T28" s="128"/>
      <c r="U28" s="128"/>
      <c r="V28" s="57"/>
      <c r="W28" s="85"/>
      <c r="X28" s="42"/>
      <c r="Y28" s="38"/>
      <c r="Z28" s="38"/>
      <c r="AA28" s="38"/>
      <c r="AC28" s="45">
        <v>1.2277431381371728</v>
      </c>
    </row>
    <row r="29" spans="2:23" ht="18" customHeight="1">
      <c r="B29" s="64" t="s">
        <v>27</v>
      </c>
      <c r="C29" s="43"/>
      <c r="D29" s="6"/>
      <c r="E29" s="44"/>
      <c r="F29" s="6"/>
      <c r="G29" s="6"/>
      <c r="H29" s="6"/>
      <c r="I29" s="78"/>
      <c r="J29" s="78"/>
      <c r="K29" s="134"/>
      <c r="L29" s="135"/>
      <c r="M29" s="135"/>
      <c r="N29" s="135"/>
      <c r="O29" s="135"/>
      <c r="P29" s="136"/>
      <c r="Q29" s="131">
        <f>Q10/Q4*100</f>
        <v>3.0332681017612524</v>
      </c>
      <c r="R29" s="132">
        <f>R10/R4*100</f>
        <v>1.477832512315271</v>
      </c>
      <c r="S29" s="133">
        <f>S10/S4*100</f>
        <v>8.085106382978724</v>
      </c>
      <c r="T29" s="120"/>
      <c r="U29" s="128"/>
      <c r="V29" s="57"/>
      <c r="W29" s="57"/>
    </row>
    <row r="30" spans="2:23" ht="18" customHeight="1">
      <c r="B30" s="64" t="s">
        <v>28</v>
      </c>
      <c r="C30" s="43"/>
      <c r="D30" s="6"/>
      <c r="E30" s="44"/>
      <c r="F30" s="6"/>
      <c r="G30" s="6"/>
      <c r="H30" s="6"/>
      <c r="I30" s="78"/>
      <c r="J30" s="78"/>
      <c r="K30" s="134"/>
      <c r="L30" s="135"/>
      <c r="M30" s="135"/>
      <c r="N30" s="135"/>
      <c r="O30" s="135"/>
      <c r="P30" s="136"/>
      <c r="Q30" s="131">
        <f>Q11/Q4*100</f>
        <v>0.4892367906066536</v>
      </c>
      <c r="R30" s="132">
        <f>R11/R4*100</f>
        <v>1.7241379310344827</v>
      </c>
      <c r="S30" s="133">
        <f>S11/S4*100</f>
        <v>1.7553191489361704</v>
      </c>
      <c r="T30" s="120"/>
      <c r="U30" s="128"/>
      <c r="V30" s="57"/>
      <c r="W30" s="57"/>
    </row>
    <row r="31" spans="2:23" ht="18" customHeight="1">
      <c r="B31" s="64" t="s">
        <v>29</v>
      </c>
      <c r="C31" s="43"/>
      <c r="D31" s="6"/>
      <c r="E31" s="44"/>
      <c r="F31" s="6"/>
      <c r="G31" s="6"/>
      <c r="H31" s="6"/>
      <c r="I31" s="78"/>
      <c r="J31" s="78"/>
      <c r="K31" s="134"/>
      <c r="L31" s="135"/>
      <c r="M31" s="135"/>
      <c r="N31" s="135"/>
      <c r="O31" s="135"/>
      <c r="P31" s="136"/>
      <c r="Q31" s="131">
        <f>Q12/Q4*100</f>
        <v>1.467710371819961</v>
      </c>
      <c r="R31" s="132">
        <f>R12/R4*100</f>
        <v>2.7914614121510675</v>
      </c>
      <c r="S31" s="133">
        <f>S12/S4*100</f>
        <v>5.425531914893617</v>
      </c>
      <c r="T31" s="120"/>
      <c r="U31" s="128"/>
      <c r="V31" s="57"/>
      <c r="W31" s="57"/>
    </row>
    <row r="32" spans="2:23" ht="18" customHeight="1">
      <c r="B32" s="28" t="s">
        <v>35</v>
      </c>
      <c r="C32" s="43">
        <f aca="true" t="shared" si="5" ref="C32:H32">C12/C7*100</f>
        <v>0</v>
      </c>
      <c r="D32" s="6">
        <f t="shared" si="5"/>
        <v>0</v>
      </c>
      <c r="E32" s="44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v>6.167056986729118</v>
      </c>
      <c r="J32" s="6">
        <v>4.742765273311897</v>
      </c>
      <c r="K32" s="129">
        <v>4.3478260869565215</v>
      </c>
      <c r="L32" s="130">
        <v>5.2356020942408374</v>
      </c>
      <c r="M32" s="130">
        <v>9.260832625318606</v>
      </c>
      <c r="N32" s="130">
        <v>7.33772342427093</v>
      </c>
      <c r="O32" s="130">
        <v>3.6553524804177546</v>
      </c>
      <c r="P32" s="131">
        <f>P12/P7*100</f>
        <v>0</v>
      </c>
      <c r="Q32" s="131">
        <v>4.5</v>
      </c>
      <c r="R32" s="137"/>
      <c r="S32" s="138"/>
      <c r="T32" s="120"/>
      <c r="U32" s="128"/>
      <c r="V32" s="57"/>
      <c r="W32" s="57"/>
    </row>
    <row r="33" spans="2:23" ht="18" customHeight="1">
      <c r="B33" s="28" t="s">
        <v>36</v>
      </c>
      <c r="C33" s="43">
        <f aca="true" t="shared" si="6" ref="C33:H33">C14/C4*100</f>
        <v>2.1551724137931036</v>
      </c>
      <c r="D33" s="6">
        <f t="shared" si="6"/>
        <v>5</v>
      </c>
      <c r="E33" s="44">
        <f t="shared" si="6"/>
        <v>3.597122302158273</v>
      </c>
      <c r="F33" s="6">
        <f t="shared" si="6"/>
        <v>2.949571836346337</v>
      </c>
      <c r="G33" s="6">
        <f t="shared" si="6"/>
        <v>4.477611940298507</v>
      </c>
      <c r="H33" s="6">
        <f t="shared" si="6"/>
        <v>11.634756995581737</v>
      </c>
      <c r="I33" s="6">
        <v>3.356752537080406</v>
      </c>
      <c r="J33" s="6">
        <v>5.466237942122187</v>
      </c>
      <c r="K33" s="129">
        <v>5.671077504725898</v>
      </c>
      <c r="L33" s="130">
        <v>2.7923211169284468</v>
      </c>
      <c r="M33" s="130">
        <v>1.3593882752761257</v>
      </c>
      <c r="N33" s="130">
        <v>0.658513640639699</v>
      </c>
      <c r="O33" s="130">
        <v>1.0443864229765014</v>
      </c>
      <c r="P33" s="131">
        <f>P14/P4*100</f>
        <v>1.9343986543313711</v>
      </c>
      <c r="Q33" s="131">
        <v>0.5</v>
      </c>
      <c r="R33" s="137"/>
      <c r="S33" s="138"/>
      <c r="T33" s="120"/>
      <c r="U33" s="128"/>
      <c r="V33" s="57"/>
      <c r="W33" s="57"/>
    </row>
    <row r="34" spans="2:23" ht="18" customHeight="1" thickBot="1">
      <c r="B34" s="22" t="s">
        <v>37</v>
      </c>
      <c r="C34" s="46">
        <f aca="true" t="shared" si="7" ref="C34:H34">C15/C4*100</f>
        <v>2.6724137931034484</v>
      </c>
      <c r="D34" s="7">
        <f t="shared" si="7"/>
        <v>5.5</v>
      </c>
      <c r="E34" s="47">
        <f t="shared" si="7"/>
        <v>3.741007194244604</v>
      </c>
      <c r="F34" s="7">
        <f t="shared" si="7"/>
        <v>3.2350142721217887</v>
      </c>
      <c r="G34" s="7">
        <f t="shared" si="7"/>
        <v>2.525832376578645</v>
      </c>
      <c r="H34" s="7">
        <f t="shared" si="7"/>
        <v>2.5773195876288657</v>
      </c>
      <c r="I34" s="7">
        <v>3.669008587041374</v>
      </c>
      <c r="J34" s="7">
        <v>1.8488745980707395</v>
      </c>
      <c r="K34" s="111">
        <v>1.890359168241966</v>
      </c>
      <c r="L34" s="4">
        <v>1.4834205933682374</v>
      </c>
      <c r="M34" s="4">
        <v>2.0390824129141887</v>
      </c>
      <c r="N34" s="4">
        <v>2.539981185324553</v>
      </c>
      <c r="O34" s="4">
        <v>2.088772845953003</v>
      </c>
      <c r="P34" s="113">
        <f>P15/P4*100</f>
        <v>1.1774600504625736</v>
      </c>
      <c r="Q34" s="113">
        <f>Q15/Q4*100</f>
        <v>1.36986301369863</v>
      </c>
      <c r="R34" s="114">
        <f>R15/R4*100</f>
        <v>1.9704433497536946</v>
      </c>
      <c r="S34" s="115">
        <f>S15/S4*100</f>
        <v>1.5425531914893618</v>
      </c>
      <c r="T34" s="120"/>
      <c r="U34" s="128"/>
      <c r="V34" s="57"/>
      <c r="W34" s="57"/>
    </row>
    <row r="35" spans="2:23" ht="18" customHeight="1">
      <c r="B35" s="31" t="s">
        <v>3</v>
      </c>
      <c r="C35" s="40">
        <v>100</v>
      </c>
      <c r="D35" s="12">
        <v>100</v>
      </c>
      <c r="E35" s="41">
        <v>100</v>
      </c>
      <c r="F35" s="12">
        <v>100</v>
      </c>
      <c r="G35" s="12">
        <v>100</v>
      </c>
      <c r="H35" s="12">
        <v>100</v>
      </c>
      <c r="I35" s="12">
        <v>100</v>
      </c>
      <c r="J35" s="12">
        <v>100</v>
      </c>
      <c r="K35" s="125">
        <v>100</v>
      </c>
      <c r="L35" s="126">
        <v>100</v>
      </c>
      <c r="M35" s="126">
        <v>100</v>
      </c>
      <c r="N35" s="126">
        <v>100</v>
      </c>
      <c r="O35" s="126">
        <v>100</v>
      </c>
      <c r="P35" s="126">
        <v>100</v>
      </c>
      <c r="Q35" s="145">
        <v>100</v>
      </c>
      <c r="R35" s="146">
        <v>100</v>
      </c>
      <c r="S35" s="127">
        <v>100</v>
      </c>
      <c r="T35" s="120"/>
      <c r="U35" s="128"/>
      <c r="V35" s="57"/>
      <c r="W35" s="57"/>
    </row>
    <row r="36" spans="2:23" ht="18" customHeight="1" thickBot="1">
      <c r="B36" s="48" t="s">
        <v>41</v>
      </c>
      <c r="C36" s="46">
        <f aca="true" t="shared" si="8" ref="C36:H36">C18/C17*100</f>
        <v>84.31771894093686</v>
      </c>
      <c r="D36" s="7">
        <f t="shared" si="8"/>
        <v>83.30206378986867</v>
      </c>
      <c r="E36" s="47">
        <f t="shared" si="8"/>
        <v>73.70242214532871</v>
      </c>
      <c r="F36" s="7">
        <f t="shared" si="8"/>
        <v>82.68156424581005</v>
      </c>
      <c r="G36" s="7">
        <f t="shared" si="8"/>
        <v>85.25345622119815</v>
      </c>
      <c r="H36" s="7">
        <f t="shared" si="8"/>
        <v>76.41509433962264</v>
      </c>
      <c r="I36" s="7">
        <v>89.58333333333334</v>
      </c>
      <c r="J36" s="7">
        <v>90.29535864978902</v>
      </c>
      <c r="K36" s="111">
        <v>80.28985507246377</v>
      </c>
      <c r="L36" s="4">
        <v>81.85840707964603</v>
      </c>
      <c r="M36" s="4">
        <v>91.55405405405406</v>
      </c>
      <c r="N36" s="4">
        <v>86.2781954887218</v>
      </c>
      <c r="O36" s="4">
        <v>85.81560283687944</v>
      </c>
      <c r="P36" s="139">
        <f>P18/P17*100</f>
        <v>77.80320366132723</v>
      </c>
      <c r="Q36" s="113">
        <f>Q18/Q17*100</f>
        <v>84.82293423271501</v>
      </c>
      <c r="R36" s="114">
        <f>R18/R17*100</f>
        <v>83.21554770318022</v>
      </c>
      <c r="S36" s="115">
        <f>S18/S17*100</f>
        <v>90.47619047619048</v>
      </c>
      <c r="T36" s="120"/>
      <c r="U36" s="128"/>
      <c r="V36" s="57"/>
      <c r="W36" s="57"/>
    </row>
    <row r="37" spans="2:23" ht="12.75">
      <c r="B37" s="49"/>
      <c r="C37" s="49"/>
      <c r="D37" s="49"/>
      <c r="E37" s="49"/>
      <c r="F37" s="49"/>
      <c r="G37" s="49"/>
      <c r="H37" s="49"/>
      <c r="I37" s="49"/>
      <c r="J37" s="49"/>
      <c r="K37" s="140"/>
      <c r="L37" s="140"/>
      <c r="M37" s="140"/>
      <c r="N37" s="140"/>
      <c r="O37" s="140"/>
      <c r="P37" s="140"/>
      <c r="Q37" s="117"/>
      <c r="R37" s="117"/>
      <c r="S37" s="141"/>
      <c r="T37" s="120"/>
      <c r="U37" s="128"/>
      <c r="V37" s="57"/>
      <c r="W37" s="57"/>
    </row>
    <row r="38" spans="2:26" ht="13.5" thickBot="1">
      <c r="B38" s="49"/>
      <c r="C38" s="49"/>
      <c r="D38" s="49"/>
      <c r="E38" s="49"/>
      <c r="F38" s="49"/>
      <c r="G38" s="49"/>
      <c r="H38" s="49"/>
      <c r="I38" s="49"/>
      <c r="J38" s="49"/>
      <c r="K38" s="116"/>
      <c r="L38" s="116"/>
      <c r="M38" s="116"/>
      <c r="N38" s="116"/>
      <c r="O38" s="116"/>
      <c r="P38" s="116"/>
      <c r="Q38" s="117"/>
      <c r="R38" s="117"/>
      <c r="S38" s="142"/>
      <c r="T38" s="120"/>
      <c r="U38" s="118"/>
      <c r="V38" s="57"/>
      <c r="W38" s="57"/>
      <c r="Y38" s="57"/>
      <c r="Z38" s="57"/>
    </row>
    <row r="39" spans="2:26" ht="18" customHeight="1" thickBot="1">
      <c r="B39" s="143" t="s">
        <v>7</v>
      </c>
      <c r="C39" s="86" t="s">
        <v>12</v>
      </c>
      <c r="D39" s="86" t="s">
        <v>13</v>
      </c>
      <c r="E39" s="87" t="s">
        <v>14</v>
      </c>
      <c r="F39" s="87" t="s">
        <v>15</v>
      </c>
      <c r="G39" s="87" t="s">
        <v>18</v>
      </c>
      <c r="H39" s="88" t="s">
        <v>21</v>
      </c>
      <c r="I39" s="89" t="s">
        <v>10</v>
      </c>
      <c r="J39" s="88" t="s">
        <v>11</v>
      </c>
      <c r="K39" s="88" t="s">
        <v>9</v>
      </c>
      <c r="L39" s="88" t="s">
        <v>8</v>
      </c>
      <c r="M39" s="88" t="s">
        <v>17</v>
      </c>
      <c r="N39" s="88" t="s">
        <v>19</v>
      </c>
      <c r="O39" s="90" t="s">
        <v>22</v>
      </c>
      <c r="P39" s="91" t="s">
        <v>23</v>
      </c>
      <c r="Q39" s="150" t="s">
        <v>24</v>
      </c>
      <c r="R39" s="144" t="s">
        <v>26</v>
      </c>
      <c r="S39" s="93" t="s">
        <v>39</v>
      </c>
      <c r="T39" s="120"/>
      <c r="U39" s="124"/>
      <c r="V39" s="57"/>
      <c r="W39" s="57"/>
      <c r="Y39" s="57"/>
      <c r="Z39" s="57"/>
    </row>
    <row r="40" spans="2:26" ht="18" customHeight="1">
      <c r="B40" s="31" t="s">
        <v>0</v>
      </c>
      <c r="C40" s="32" t="e">
        <f aca="true" t="shared" si="9" ref="C40:C45">(C3-B3)/B3*100</f>
        <v>#VALUE!</v>
      </c>
      <c r="D40" s="50">
        <v>-0.49586776859504134</v>
      </c>
      <c r="E40" s="51">
        <f aca="true" t="shared" si="10" ref="E40:H45">(E3-D3)/D3*100</f>
        <v>-0.6644518272425249</v>
      </c>
      <c r="F40" s="51">
        <f t="shared" si="10"/>
        <v>0.33444816053511706</v>
      </c>
      <c r="G40" s="51">
        <f t="shared" si="10"/>
        <v>-9.166666666666666</v>
      </c>
      <c r="H40" s="51">
        <f t="shared" si="10"/>
        <v>0</v>
      </c>
      <c r="I40" s="51">
        <v>-4.194630872483222</v>
      </c>
      <c r="J40" s="152">
        <v>-1.5761821366024518</v>
      </c>
      <c r="K40" s="153">
        <v>-14.23487544483986</v>
      </c>
      <c r="L40" s="153">
        <v>9.54356846473029</v>
      </c>
      <c r="M40" s="153">
        <v>4.545454545454546</v>
      </c>
      <c r="N40" s="153">
        <v>-0.7246376811594203</v>
      </c>
      <c r="O40" s="153">
        <v>-0.5474452554744526</v>
      </c>
      <c r="P40" s="153">
        <f aca="true" t="shared" si="11" ref="P40:P46">(P3-O3)/O3*100</f>
        <v>2.7522935779816518</v>
      </c>
      <c r="Q40" s="153">
        <f aca="true" t="shared" si="12" ref="Q40:R43">(Q3-P3)/P3*100</f>
        <v>2.5</v>
      </c>
      <c r="R40" s="175">
        <f t="shared" si="12"/>
        <v>1.3937282229965158</v>
      </c>
      <c r="S40" s="154">
        <v>-0.15772870662460567</v>
      </c>
      <c r="T40" s="120"/>
      <c r="U40" s="128"/>
      <c r="V40" s="57"/>
      <c r="W40" s="57"/>
      <c r="Y40" s="57"/>
      <c r="Z40" s="57"/>
    </row>
    <row r="41" spans="2:26" ht="18" customHeight="1">
      <c r="B41" s="22" t="s">
        <v>1</v>
      </c>
      <c r="C41" s="23" t="e">
        <f t="shared" si="9"/>
        <v>#VALUE!</v>
      </c>
      <c r="D41" s="52">
        <v>20.689655172413794</v>
      </c>
      <c r="E41" s="13">
        <f t="shared" si="10"/>
        <v>-0.7142857142857143</v>
      </c>
      <c r="F41" s="13">
        <f t="shared" si="10"/>
        <v>-24.388489208633093</v>
      </c>
      <c r="G41" s="13">
        <f t="shared" si="10"/>
        <v>-17.126546146527115</v>
      </c>
      <c r="H41" s="13">
        <f t="shared" si="10"/>
        <v>55.91274397244547</v>
      </c>
      <c r="I41" s="13">
        <v>-16.274509803921568</v>
      </c>
      <c r="J41" s="155">
        <v>-2.888368462138954</v>
      </c>
      <c r="K41" s="156">
        <v>-14.951768488745982</v>
      </c>
      <c r="L41" s="156">
        <v>8.31758034026465</v>
      </c>
      <c r="M41" s="156">
        <v>2.7050610820244327</v>
      </c>
      <c r="N41" s="156">
        <v>-9.685641461342396</v>
      </c>
      <c r="O41" s="156">
        <v>8.090310442144872</v>
      </c>
      <c r="P41" s="156">
        <f t="shared" si="11"/>
        <v>3.4812880765883376</v>
      </c>
      <c r="Q41" s="157">
        <f t="shared" si="12"/>
        <v>-14.045416316232128</v>
      </c>
      <c r="R41" s="176">
        <f t="shared" si="12"/>
        <v>19.17808219178082</v>
      </c>
      <c r="S41" s="154">
        <v>4.96929089893914</v>
      </c>
      <c r="T41" s="120"/>
      <c r="U41" s="128"/>
      <c r="V41" s="57"/>
      <c r="W41" s="57"/>
      <c r="Y41" s="57"/>
      <c r="Z41" s="57"/>
    </row>
    <row r="42" spans="2:26" ht="18" customHeight="1">
      <c r="B42" s="22" t="s">
        <v>30</v>
      </c>
      <c r="C42" s="23" t="e">
        <f t="shared" si="9"/>
        <v>#VALUE!</v>
      </c>
      <c r="D42" s="52">
        <v>30.864197530864196</v>
      </c>
      <c r="E42" s="13">
        <f t="shared" si="10"/>
        <v>28.30188679245283</v>
      </c>
      <c r="F42" s="13">
        <f t="shared" si="10"/>
        <v>-29.77941176470588</v>
      </c>
      <c r="G42" s="13">
        <f t="shared" si="10"/>
        <v>-26.701570680628272</v>
      </c>
      <c r="H42" s="13">
        <f t="shared" si="10"/>
        <v>37.857142857142854</v>
      </c>
      <c r="I42" s="13">
        <v>-24.22360248447205</v>
      </c>
      <c r="J42" s="155">
        <v>-1.639344262295082</v>
      </c>
      <c r="K42" s="156">
        <v>-10</v>
      </c>
      <c r="L42" s="156">
        <v>38.425925925925924</v>
      </c>
      <c r="M42" s="156">
        <v>-5.68561872909699</v>
      </c>
      <c r="N42" s="156">
        <v>-3.1914893617021276</v>
      </c>
      <c r="O42" s="156">
        <v>23.076923076923077</v>
      </c>
      <c r="P42" s="156">
        <f t="shared" si="11"/>
        <v>0.2976190476190476</v>
      </c>
      <c r="Q42" s="157">
        <f t="shared" si="12"/>
        <v>-1.7804154302670623</v>
      </c>
      <c r="R42" s="176">
        <f t="shared" si="12"/>
        <v>23.26283987915408</v>
      </c>
      <c r="S42" s="154">
        <v>5.0359712230215825</v>
      </c>
      <c r="T42" s="120"/>
      <c r="U42" s="128"/>
      <c r="V42" s="57"/>
      <c r="W42" s="57"/>
      <c r="Y42" s="57"/>
      <c r="Z42" s="57"/>
    </row>
    <row r="43" spans="2:26" ht="18" customHeight="1">
      <c r="B43" s="22" t="s">
        <v>31</v>
      </c>
      <c r="C43" s="23" t="e">
        <f t="shared" si="9"/>
        <v>#VALUE!</v>
      </c>
      <c r="D43" s="52">
        <v>19.7979797979798</v>
      </c>
      <c r="E43" s="13">
        <f t="shared" si="10"/>
        <v>-12.984822934232715</v>
      </c>
      <c r="F43" s="13">
        <f t="shared" si="10"/>
        <v>-22.28682170542636</v>
      </c>
      <c r="G43" s="13">
        <f t="shared" si="10"/>
        <v>-19.45137157107232</v>
      </c>
      <c r="H43" s="13">
        <f t="shared" si="10"/>
        <v>40.24767801857585</v>
      </c>
      <c r="I43" s="13">
        <v>-11.881188118811881</v>
      </c>
      <c r="J43" s="155">
        <v>4.868913857677903</v>
      </c>
      <c r="K43" s="156">
        <v>-20.17857142857143</v>
      </c>
      <c r="L43" s="156">
        <v>-14.093959731543624</v>
      </c>
      <c r="M43" s="156">
        <v>12.239583333333332</v>
      </c>
      <c r="N43" s="156">
        <v>-11.1368909512761</v>
      </c>
      <c r="O43" s="156">
        <v>4.699738903394255</v>
      </c>
      <c r="P43" s="156">
        <f t="shared" si="11"/>
        <v>26.184538653366584</v>
      </c>
      <c r="Q43" s="157">
        <f t="shared" si="12"/>
        <v>-30.237154150197625</v>
      </c>
      <c r="R43" s="177">
        <f t="shared" si="12"/>
        <v>20.396600566572236</v>
      </c>
      <c r="S43" s="154">
        <v>1.3179571663920924</v>
      </c>
      <c r="T43" s="120"/>
      <c r="U43" s="128"/>
      <c r="V43" s="57"/>
      <c r="W43" s="57"/>
      <c r="Y43" s="57"/>
      <c r="Z43" s="57"/>
    </row>
    <row r="44" spans="2:23" ht="18" customHeight="1">
      <c r="B44" s="22" t="s">
        <v>32</v>
      </c>
      <c r="C44" s="23" t="e">
        <f t="shared" si="9"/>
        <v>#VALUE!</v>
      </c>
      <c r="D44" s="52">
        <v>-17.293233082706767</v>
      </c>
      <c r="E44" s="13">
        <f t="shared" si="10"/>
        <v>26.36363636363636</v>
      </c>
      <c r="F44" s="13">
        <f t="shared" si="10"/>
        <v>-21.103117505995204</v>
      </c>
      <c r="G44" s="13">
        <f t="shared" si="10"/>
        <v>-15.80547112462006</v>
      </c>
      <c r="H44" s="13">
        <f t="shared" si="10"/>
        <v>28.880866425992778</v>
      </c>
      <c r="I44" s="13">
        <v>-4.3604651162790695</v>
      </c>
      <c r="J44" s="155">
        <v>-11.55015197568389</v>
      </c>
      <c r="K44" s="156">
        <v>-7.560137457044673</v>
      </c>
      <c r="L44" s="156">
        <v>30.483271375464682</v>
      </c>
      <c r="M44" s="156">
        <v>-11.68091168091168</v>
      </c>
      <c r="N44" s="156">
        <v>-10</v>
      </c>
      <c r="O44" s="156">
        <v>14.695340501792115</v>
      </c>
      <c r="P44" s="156">
        <f t="shared" si="11"/>
        <v>-18.4375</v>
      </c>
      <c r="Q44" s="157">
        <f>(Q7-P7)/P7*100</f>
        <v>3.8314176245210727</v>
      </c>
      <c r="R44" s="176">
        <f aca="true" t="shared" si="13" ref="R44:R52">(R7-Q7)/Q7*100</f>
        <v>5.166051660516605</v>
      </c>
      <c r="S44" s="154">
        <v>0</v>
      </c>
      <c r="T44" s="120"/>
      <c r="U44" s="128"/>
      <c r="V44" s="57"/>
      <c r="W44" s="57"/>
    </row>
    <row r="45" spans="2:23" ht="18" customHeight="1">
      <c r="B45" s="22" t="s">
        <v>33</v>
      </c>
      <c r="C45" s="23" t="e">
        <f t="shared" si="9"/>
        <v>#VALUE!</v>
      </c>
      <c r="D45" s="52">
        <v>156.16438356164383</v>
      </c>
      <c r="E45" s="13">
        <f t="shared" si="10"/>
        <v>-28.87700534759358</v>
      </c>
      <c r="F45" s="13">
        <f t="shared" si="10"/>
        <v>-27.819548872180448</v>
      </c>
      <c r="G45" s="13">
        <f t="shared" si="10"/>
        <v>12.5</v>
      </c>
      <c r="H45" s="13">
        <f t="shared" si="10"/>
        <v>196.2962962962963</v>
      </c>
      <c r="I45" s="13">
        <v>-43.55555555555555</v>
      </c>
      <c r="J45" s="155">
        <v>2.3622047244094486</v>
      </c>
      <c r="K45" s="156">
        <v>-19.230769230769234</v>
      </c>
      <c r="L45" s="156">
        <v>-9.523809523809524</v>
      </c>
      <c r="M45" s="156">
        <v>37.89473684210527</v>
      </c>
      <c r="N45" s="156">
        <v>-23.66412213740458</v>
      </c>
      <c r="O45" s="156">
        <v>-31</v>
      </c>
      <c r="P45" s="156">
        <f t="shared" si="11"/>
        <v>2.898550724637681</v>
      </c>
      <c r="Q45" s="172">
        <f>(Q8-P8)/P8*100</f>
        <v>-26.76056338028169</v>
      </c>
      <c r="R45" s="158">
        <f t="shared" si="13"/>
        <v>46.15384615384615</v>
      </c>
      <c r="S45" s="154">
        <v>22.916666666666664</v>
      </c>
      <c r="T45" s="120"/>
      <c r="U45" s="128"/>
      <c r="V45" s="57"/>
      <c r="W45" s="57"/>
    </row>
    <row r="46" spans="2:23" ht="18" customHeight="1">
      <c r="B46" s="28" t="s">
        <v>40</v>
      </c>
      <c r="C46" s="23" t="e">
        <f>(C6-B6)/B6*100</f>
        <v>#VALUE!</v>
      </c>
      <c r="D46" s="52">
        <v>-55.55555555555556</v>
      </c>
      <c r="E46" s="13">
        <f>(E6-D6)/D6*100</f>
        <v>-12.984822934232715</v>
      </c>
      <c r="F46" s="13">
        <f>(F6-E6)/E6*100</f>
        <v>-22.28682170542636</v>
      </c>
      <c r="G46" s="13">
        <f>(G6-F6)/F6*100</f>
        <v>-19.45137157107232</v>
      </c>
      <c r="H46" s="13">
        <f>(H6-G6)/G6*100</f>
        <v>40.24767801857585</v>
      </c>
      <c r="I46" s="13">
        <v>400</v>
      </c>
      <c r="J46" s="155">
        <v>-60</v>
      </c>
      <c r="K46" s="156">
        <v>-100</v>
      </c>
      <c r="L46" s="159" t="s">
        <v>25</v>
      </c>
      <c r="M46" s="156">
        <v>150</v>
      </c>
      <c r="N46" s="159">
        <v>200</v>
      </c>
      <c r="O46" s="156">
        <v>-6.666666666666667</v>
      </c>
      <c r="P46" s="159">
        <f t="shared" si="11"/>
        <v>-92.85714285714286</v>
      </c>
      <c r="Q46" s="157">
        <f>(Q9-P9)/P9*100</f>
        <v>-100</v>
      </c>
      <c r="R46" s="160" t="s">
        <v>42</v>
      </c>
      <c r="S46" s="154">
        <v>-12.5</v>
      </c>
      <c r="T46" s="120"/>
      <c r="U46" s="128"/>
      <c r="V46" s="57"/>
      <c r="W46" s="57"/>
    </row>
    <row r="47" spans="2:23" ht="18" customHeight="1">
      <c r="B47" s="64" t="s">
        <v>27</v>
      </c>
      <c r="C47" s="23"/>
      <c r="D47" s="52"/>
      <c r="E47" s="13"/>
      <c r="F47" s="13"/>
      <c r="G47" s="13"/>
      <c r="H47" s="13"/>
      <c r="I47" s="79"/>
      <c r="J47" s="161"/>
      <c r="K47" s="162"/>
      <c r="L47" s="162"/>
      <c r="M47" s="162"/>
      <c r="N47" s="162"/>
      <c r="O47" s="162"/>
      <c r="P47" s="162"/>
      <c r="Q47" s="178" t="s">
        <v>42</v>
      </c>
      <c r="R47" s="177">
        <f t="shared" si="13"/>
        <v>-41.935483870967744</v>
      </c>
      <c r="S47" s="154">
        <v>23.577235772357724</v>
      </c>
      <c r="T47" s="120"/>
      <c r="U47" s="128"/>
      <c r="V47" s="57"/>
      <c r="W47" s="57"/>
    </row>
    <row r="48" spans="2:23" ht="18" customHeight="1">
      <c r="B48" s="64" t="s">
        <v>28</v>
      </c>
      <c r="C48" s="23"/>
      <c r="D48" s="52"/>
      <c r="E48" s="13"/>
      <c r="F48" s="13"/>
      <c r="G48" s="13"/>
      <c r="H48" s="13"/>
      <c r="I48" s="79"/>
      <c r="J48" s="161"/>
      <c r="K48" s="162"/>
      <c r="L48" s="162"/>
      <c r="M48" s="162"/>
      <c r="N48" s="162"/>
      <c r="O48" s="162"/>
      <c r="P48" s="162"/>
      <c r="Q48" s="163" t="s">
        <v>42</v>
      </c>
      <c r="R48" s="176">
        <f t="shared" si="13"/>
        <v>320</v>
      </c>
      <c r="S48" s="154">
        <v>13.793103448275861</v>
      </c>
      <c r="T48" s="120"/>
      <c r="U48" s="128"/>
      <c r="V48" s="57"/>
      <c r="W48" s="57"/>
    </row>
    <row r="49" spans="2:29" ht="18" customHeight="1">
      <c r="B49" s="64" t="s">
        <v>29</v>
      </c>
      <c r="C49" s="23"/>
      <c r="D49" s="52"/>
      <c r="E49" s="13"/>
      <c r="F49" s="13"/>
      <c r="G49" s="13"/>
      <c r="H49" s="13"/>
      <c r="I49" s="79"/>
      <c r="J49" s="161"/>
      <c r="K49" s="162"/>
      <c r="L49" s="162"/>
      <c r="M49" s="162"/>
      <c r="N49" s="162"/>
      <c r="O49" s="162"/>
      <c r="P49" s="162"/>
      <c r="Q49" s="163" t="s">
        <v>42</v>
      </c>
      <c r="R49" s="158">
        <f t="shared" si="13"/>
        <v>126.66666666666666</v>
      </c>
      <c r="S49" s="154">
        <v>27.500000000000004</v>
      </c>
      <c r="T49" s="147"/>
      <c r="U49" s="128"/>
      <c r="V49" s="57"/>
      <c r="W49" s="85"/>
      <c r="X49" s="42"/>
      <c r="Y49" s="38"/>
      <c r="Z49" s="38"/>
      <c r="AA49" s="38"/>
      <c r="AC49" s="45"/>
    </row>
    <row r="50" spans="2:23" ht="18" customHeight="1">
      <c r="B50" s="28" t="s">
        <v>35</v>
      </c>
      <c r="C50" s="23" t="e">
        <f>(C10-B10)/B10*100</f>
        <v>#VALUE!</v>
      </c>
      <c r="D50" s="52">
        <v>192.30769230769232</v>
      </c>
      <c r="E50" s="13" t="e">
        <f>(E10-D10)/D10*100</f>
        <v>#DIV/0!</v>
      </c>
      <c r="F50" s="13" t="e">
        <f>(F10-E10)/E10*100</f>
        <v>#DIV/0!</v>
      </c>
      <c r="G50" s="13" t="e">
        <f>(G10-F10)/F10*100</f>
        <v>#DIV/0!</v>
      </c>
      <c r="H50" s="13" t="e">
        <f>(H10-G10)/G10*100</f>
        <v>#DIV/0!</v>
      </c>
      <c r="I50" s="13">
        <v>8.21917808219178</v>
      </c>
      <c r="J50" s="155">
        <v>-25.31645569620253</v>
      </c>
      <c r="K50" s="156">
        <v>-22.033898305084744</v>
      </c>
      <c r="L50" s="156">
        <v>30.434782608695656</v>
      </c>
      <c r="M50" s="156">
        <v>81.66666666666667</v>
      </c>
      <c r="N50" s="156">
        <v>-28.440366972477065</v>
      </c>
      <c r="O50" s="156">
        <v>-46.15384615384615</v>
      </c>
      <c r="P50" s="156">
        <f aca="true" t="shared" si="14" ref="P50:Q52">(P13-O13)/O13*100</f>
        <v>9.523809523809524</v>
      </c>
      <c r="Q50" s="157">
        <f t="shared" si="14"/>
        <v>0</v>
      </c>
      <c r="R50" s="179"/>
      <c r="S50" s="164"/>
      <c r="T50" s="120"/>
      <c r="U50" s="128"/>
      <c r="V50" s="57"/>
      <c r="W50" s="57"/>
    </row>
    <row r="51" spans="2:23" ht="18" customHeight="1">
      <c r="B51" s="28" t="s">
        <v>36</v>
      </c>
      <c r="C51" s="23" t="e">
        <f>(C14-B14)/B14*100</f>
        <v>#VALUE!</v>
      </c>
      <c r="D51" s="52">
        <v>180</v>
      </c>
      <c r="E51" s="13">
        <f>(E14-D14)/D14*100</f>
        <v>-28.57142857142857</v>
      </c>
      <c r="F51" s="13">
        <f aca="true" t="shared" si="15" ref="E51:O52">(F14-E14)/E14*100</f>
        <v>-38</v>
      </c>
      <c r="G51" s="13">
        <f t="shared" si="15"/>
        <v>25.806451612903224</v>
      </c>
      <c r="H51" s="13">
        <f t="shared" si="15"/>
        <v>305.1282051282051</v>
      </c>
      <c r="I51" s="13">
        <v>-71.52317880794702</v>
      </c>
      <c r="J51" s="155">
        <v>58.139534883720934</v>
      </c>
      <c r="K51" s="156">
        <v>-11.76470588235294</v>
      </c>
      <c r="L51" s="156">
        <v>-46.666666666666664</v>
      </c>
      <c r="M51" s="156">
        <v>-50</v>
      </c>
      <c r="N51" s="156">
        <v>-56.25</v>
      </c>
      <c r="O51" s="156">
        <v>71.42857142857143</v>
      </c>
      <c r="P51" s="156">
        <f t="shared" si="14"/>
        <v>91.66666666666666</v>
      </c>
      <c r="Q51" s="157">
        <f t="shared" si="14"/>
        <v>-78.26086956521739</v>
      </c>
      <c r="R51" s="180"/>
      <c r="S51" s="165"/>
      <c r="T51" s="120"/>
      <c r="U51" s="128"/>
      <c r="V51" s="57"/>
      <c r="W51" s="57"/>
    </row>
    <row r="52" spans="2:23" ht="18" customHeight="1" thickBot="1">
      <c r="B52" s="36" t="s">
        <v>37</v>
      </c>
      <c r="C52" s="53" t="e">
        <f>(C15-B15)/B15*100</f>
        <v>#VALUE!</v>
      </c>
      <c r="D52" s="54">
        <v>148.38709677419354</v>
      </c>
      <c r="E52" s="14">
        <f t="shared" si="15"/>
        <v>-32.467532467532465</v>
      </c>
      <c r="F52" s="113">
        <f t="shared" si="15"/>
        <v>-34.61538461538461</v>
      </c>
      <c r="G52" s="148">
        <f t="shared" si="15"/>
        <v>-35.294117647058826</v>
      </c>
      <c r="H52" s="113">
        <f t="shared" si="15"/>
        <v>59.09090909090909</v>
      </c>
      <c r="I52" s="166">
        <v>46.9</v>
      </c>
      <c r="J52" s="167">
        <f t="shared" si="15"/>
        <v>-51.06382978723404</v>
      </c>
      <c r="K52" s="168">
        <f t="shared" si="15"/>
        <v>-13.043478260869565</v>
      </c>
      <c r="L52" s="167">
        <f t="shared" si="15"/>
        <v>-15</v>
      </c>
      <c r="M52" s="168">
        <f t="shared" si="15"/>
        <v>41.17647058823529</v>
      </c>
      <c r="N52" s="167">
        <f t="shared" si="15"/>
        <v>12.5</v>
      </c>
      <c r="O52" s="168">
        <f t="shared" si="15"/>
        <v>-11.11111111111111</v>
      </c>
      <c r="P52" s="167">
        <f t="shared" si="14"/>
        <v>-41.66666666666667</v>
      </c>
      <c r="Q52" s="181">
        <f t="shared" si="14"/>
        <v>0</v>
      </c>
      <c r="R52" s="177">
        <f t="shared" si="13"/>
        <v>71.42857142857143</v>
      </c>
      <c r="S52" s="106">
        <v>-6.451612903225806</v>
      </c>
      <c r="T52" s="120"/>
      <c r="U52" s="128"/>
      <c r="V52" s="57"/>
      <c r="W52" s="57"/>
    </row>
    <row r="53" spans="2:23" ht="18" customHeight="1">
      <c r="B53" s="16" t="s">
        <v>3</v>
      </c>
      <c r="C53" s="17" t="e">
        <f>(C17-B17)/B17*100</f>
        <v>#VALUE!</v>
      </c>
      <c r="D53" s="55">
        <v>8.55397148676171</v>
      </c>
      <c r="E53" s="15">
        <f aca="true" t="shared" si="16" ref="E53:H54">(E17-D17)/D17*100</f>
        <v>8.442776735459661</v>
      </c>
      <c r="F53" s="15">
        <f t="shared" si="16"/>
        <v>23.875432525951556</v>
      </c>
      <c r="G53" s="15">
        <f t="shared" si="16"/>
        <v>-39.385474860335194</v>
      </c>
      <c r="H53" s="15">
        <f t="shared" si="16"/>
        <v>-26.72811059907834</v>
      </c>
      <c r="I53" s="15">
        <v>-17.84841075794621</v>
      </c>
      <c r="J53" s="170">
        <v>41.07142857142857</v>
      </c>
      <c r="K53" s="171">
        <v>-27.21518987341772</v>
      </c>
      <c r="L53" s="171">
        <v>31.01449275362319</v>
      </c>
      <c r="M53" s="171">
        <v>30.973451327433626</v>
      </c>
      <c r="N53" s="171">
        <v>-10.135135135135135</v>
      </c>
      <c r="O53" s="171">
        <v>-20.48872180451128</v>
      </c>
      <c r="P53" s="171">
        <f aca="true" t="shared" si="17" ref="P53:R54">(P17-O17)/O17*100</f>
        <v>3.309692671394799</v>
      </c>
      <c r="Q53" s="153">
        <f t="shared" si="17"/>
        <v>35.6979405034325</v>
      </c>
      <c r="R53" s="175">
        <f t="shared" si="17"/>
        <v>-4.5531197301854975</v>
      </c>
      <c r="S53" s="154">
        <v>-0.8741258741258742</v>
      </c>
      <c r="T53" s="120"/>
      <c r="U53" s="128"/>
      <c r="V53" s="57"/>
      <c r="W53" s="57"/>
    </row>
    <row r="54" spans="2:23" ht="18" customHeight="1" thickBot="1">
      <c r="B54" s="48" t="s">
        <v>4</v>
      </c>
      <c r="C54" s="53" t="e">
        <f>(C18-B18)/B18*100</f>
        <v>#VALUE!</v>
      </c>
      <c r="D54" s="54">
        <v>7.246376811594203</v>
      </c>
      <c r="E54" s="14">
        <f>(E18-D18)/D18*100</f>
        <v>-4.054054054054054</v>
      </c>
      <c r="F54" s="14">
        <f>(F18-E18)/E18*100</f>
        <v>38.967136150234744</v>
      </c>
      <c r="G54" s="14">
        <f>(G18-F18)/F18*100</f>
        <v>-37.5</v>
      </c>
      <c r="H54" s="14">
        <f t="shared" si="16"/>
        <v>-34.32432432432432</v>
      </c>
      <c r="I54" s="14">
        <v>-16.85082872928177</v>
      </c>
      <c r="J54" s="173">
        <v>42.19269102990033</v>
      </c>
      <c r="K54" s="167">
        <v>-35.280373831775705</v>
      </c>
      <c r="L54" s="167">
        <v>33.57400722021661</v>
      </c>
      <c r="M54" s="167">
        <v>46.48648648648649</v>
      </c>
      <c r="N54" s="167">
        <v>-15.313653136531366</v>
      </c>
      <c r="O54" s="167">
        <v>-20.915032679738562</v>
      </c>
      <c r="P54" s="167">
        <f t="shared" si="17"/>
        <v>-6.336088154269973</v>
      </c>
      <c r="Q54" s="169">
        <f t="shared" si="17"/>
        <v>47.94117647058824</v>
      </c>
      <c r="R54" s="182">
        <f t="shared" si="17"/>
        <v>-6.36182902584493</v>
      </c>
      <c r="S54" s="106">
        <v>-0.9652509652509652</v>
      </c>
      <c r="T54" s="120"/>
      <c r="U54" s="128"/>
      <c r="V54" s="57"/>
      <c r="W54" s="57"/>
    </row>
    <row r="55" spans="2:23" ht="12.75">
      <c r="B55" s="49"/>
      <c r="C55" s="49"/>
      <c r="D55" s="49"/>
      <c r="E55" s="49"/>
      <c r="F55" s="49"/>
      <c r="G55" s="49"/>
      <c r="H55" s="49"/>
      <c r="I55" s="49"/>
      <c r="J55" s="49"/>
      <c r="K55" s="94"/>
      <c r="L55" s="94"/>
      <c r="M55" s="94"/>
      <c r="N55" s="94"/>
      <c r="O55" s="94"/>
      <c r="P55" s="94"/>
      <c r="Q55" s="149"/>
      <c r="R55" s="174"/>
      <c r="S55" s="94"/>
      <c r="T55" s="120"/>
      <c r="U55" s="120"/>
      <c r="V55" s="57"/>
      <c r="W55" s="57"/>
    </row>
    <row r="56" spans="2:23" ht="12.75">
      <c r="B56" s="49"/>
      <c r="C56" s="49"/>
      <c r="D56" s="49"/>
      <c r="E56" s="49"/>
      <c r="F56" s="49"/>
      <c r="G56" s="49"/>
      <c r="H56" s="49"/>
      <c r="I56" s="49"/>
      <c r="J56" s="49"/>
      <c r="K56" s="94"/>
      <c r="L56" s="94"/>
      <c r="M56" s="94"/>
      <c r="N56" s="94"/>
      <c r="O56" s="94"/>
      <c r="P56" s="94"/>
      <c r="Q56" s="117"/>
      <c r="R56" s="117"/>
      <c r="S56" s="94"/>
      <c r="T56" s="120"/>
      <c r="U56" s="120"/>
      <c r="V56" s="57"/>
      <c r="W56" s="57"/>
    </row>
    <row r="57" spans="2:23" ht="12.75">
      <c r="B57" s="11"/>
      <c r="C57" s="11"/>
      <c r="D57" s="11"/>
      <c r="E57" s="11"/>
      <c r="F57" s="11"/>
      <c r="G57" s="11"/>
      <c r="H57" s="11"/>
      <c r="I57" s="11"/>
      <c r="J57" s="11"/>
      <c r="K57" s="94"/>
      <c r="L57" s="94"/>
      <c r="M57" s="94"/>
      <c r="N57" s="94"/>
      <c r="O57" s="94"/>
      <c r="P57" s="94"/>
      <c r="Q57" s="117"/>
      <c r="R57" s="117"/>
      <c r="S57" s="94"/>
      <c r="T57" s="120"/>
      <c r="U57" s="120"/>
      <c r="V57" s="57"/>
      <c r="W57" s="57"/>
    </row>
    <row r="58" spans="2:23" ht="12.75">
      <c r="B58" s="49"/>
      <c r="C58" s="49"/>
      <c r="D58" s="49"/>
      <c r="E58" s="49"/>
      <c r="F58" s="49"/>
      <c r="G58" s="49"/>
      <c r="H58" s="49"/>
      <c r="I58" s="49"/>
      <c r="J58" s="49"/>
      <c r="K58" s="94"/>
      <c r="L58" s="94"/>
      <c r="M58" s="94"/>
      <c r="N58" s="94"/>
      <c r="O58" s="94"/>
      <c r="P58" s="94"/>
      <c r="Q58" s="117"/>
      <c r="R58" s="117"/>
      <c r="S58" s="94"/>
      <c r="T58" s="120"/>
      <c r="U58" s="120"/>
      <c r="V58" s="57"/>
      <c r="W58" s="57"/>
    </row>
    <row r="59" spans="2:23" ht="12.75">
      <c r="B59" s="49"/>
      <c r="C59" s="49"/>
      <c r="D59" s="49"/>
      <c r="E59" s="49"/>
      <c r="F59" s="49"/>
      <c r="G59" s="49"/>
      <c r="H59" s="49"/>
      <c r="I59" s="49"/>
      <c r="J59" s="49"/>
      <c r="T59" s="57"/>
      <c r="V59" s="57"/>
      <c r="W59" s="57"/>
    </row>
    <row r="60" spans="2:23" ht="12.75">
      <c r="B60" s="49"/>
      <c r="C60" s="49"/>
      <c r="D60" s="49"/>
      <c r="E60" s="49"/>
      <c r="F60" s="49"/>
      <c r="G60" s="49"/>
      <c r="H60" s="49"/>
      <c r="I60" s="49"/>
      <c r="J60" s="49"/>
      <c r="T60" s="57"/>
      <c r="V60" s="57"/>
      <c r="W60" s="57"/>
    </row>
    <row r="61" spans="2:23" ht="12.75">
      <c r="B61" s="49"/>
      <c r="C61" s="49"/>
      <c r="D61" s="49"/>
      <c r="E61" s="49"/>
      <c r="F61" s="49"/>
      <c r="G61" s="49"/>
      <c r="H61" s="49"/>
      <c r="I61" s="49"/>
      <c r="J61" s="49"/>
      <c r="T61" s="57"/>
      <c r="V61" s="57"/>
      <c r="W61" s="57"/>
    </row>
    <row r="62" spans="2:10" ht="12.75">
      <c r="B62" s="49"/>
      <c r="C62" s="49"/>
      <c r="D62" s="49"/>
      <c r="E62" s="49"/>
      <c r="F62" s="49"/>
      <c r="G62" s="49"/>
      <c r="H62" s="49"/>
      <c r="I62" s="49"/>
      <c r="J62" s="49"/>
    </row>
  </sheetData>
  <sheetProtection/>
  <mergeCells count="1">
    <mergeCell ref="B1:S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/>
  <cp:lastPrinted>2022-09-26T06:48:42Z</cp:lastPrinted>
  <dcterms:created xsi:type="dcterms:W3CDTF">2002-03-20T06:00:34Z</dcterms:created>
  <dcterms:modified xsi:type="dcterms:W3CDTF">2022-09-30T01:45:40Z</dcterms:modified>
  <cp:category/>
  <cp:version/>
  <cp:contentType/>
  <cp:contentStatus/>
</cp:coreProperties>
</file>